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checkCompatibility="1" defaultThemeVersion="124226"/>
  <xr:revisionPtr revIDLastSave="0" documentId="13_ncr:1_{A25889DD-7D19-40A7-ACB0-2E6DCD9D198C}" xr6:coauthVersionLast="47" xr6:coauthVersionMax="47" xr10:uidLastSave="{00000000-0000-0000-0000-000000000000}"/>
  <bookViews>
    <workbookView xWindow="6675" yWindow="945" windowWidth="21600" windowHeight="11295" xr2:uid="{00000000-000D-0000-FFFF-FFFF00000000}"/>
  </bookViews>
  <sheets>
    <sheet name="Disclaimer" sheetId="13" r:id="rId1"/>
    <sheet name="CompanyProfile" sheetId="4" r:id="rId2"/>
    <sheet name="FinancialData" sheetId="5" r:id="rId3"/>
    <sheet name="SegmentData" sheetId="6" r:id="rId4"/>
    <sheet name="OperationalData" sheetId="2" r:id="rId5"/>
    <sheet name="ESG" sheetId="3" r:id="rId6"/>
    <sheet name="GroupCompanies" sheetId="7" r:id="rId7"/>
    <sheet name="連結BS" sheetId="8" r:id="rId8"/>
    <sheet name="連結PL" sheetId="9" r:id="rId9"/>
    <sheet name="連結CF"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0" l="1"/>
  <c r="L35" i="10"/>
  <c r="O16" i="2" l="1"/>
  <c r="K17" i="3"/>
  <c r="L17" i="3"/>
  <c r="M17" i="3"/>
  <c r="N17" i="3"/>
  <c r="J17" i="3"/>
</calcChain>
</file>

<file path=xl/sharedStrings.xml><?xml version="1.0" encoding="utf-8"?>
<sst xmlns="http://schemas.openxmlformats.org/spreadsheetml/2006/main" count="1166" uniqueCount="678">
  <si>
    <t xml:space="preserve">戸建住宅  </t>
    <phoneticPr fontId="4"/>
  </si>
  <si>
    <t xml:space="preserve">戸建住宅＋集合住宅  </t>
    <rPh sb="0" eb="2">
      <t>コダテ</t>
    </rPh>
    <rPh sb="2" eb="4">
      <t>ジュウタク</t>
    </rPh>
    <rPh sb="5" eb="7">
      <t>シュウゴウ</t>
    </rPh>
    <rPh sb="7" eb="9">
      <t>ジュウタク</t>
    </rPh>
    <phoneticPr fontId="4"/>
  </si>
  <si>
    <t>項目</t>
    <rPh sb="0" eb="2">
      <t>コウモク</t>
    </rPh>
    <phoneticPr fontId="4"/>
  </si>
  <si>
    <t>単位</t>
    <rPh sb="0" eb="2">
      <t>タンイ</t>
    </rPh>
    <phoneticPr fontId="4"/>
  </si>
  <si>
    <t>グラフタイトル</t>
    <phoneticPr fontId="4"/>
  </si>
  <si>
    <t xml:space="preserve">電灯（小売） </t>
    <rPh sb="3" eb="5">
      <t>コウ</t>
    </rPh>
    <phoneticPr fontId="4"/>
  </si>
  <si>
    <t xml:space="preserve">電力（小売） </t>
  </si>
  <si>
    <t>卸販売等</t>
    <rPh sb="0" eb="1">
      <t>オロシ</t>
    </rPh>
    <rPh sb="1" eb="3">
      <t>ハンバイ</t>
    </rPh>
    <rPh sb="3" eb="4">
      <t>ナド</t>
    </rPh>
    <phoneticPr fontId="4"/>
  </si>
  <si>
    <t>原子力</t>
  </si>
  <si>
    <t>再エネ</t>
    <rPh sb="0" eb="1">
      <t>サイ</t>
    </rPh>
    <phoneticPr fontId="6"/>
  </si>
  <si>
    <t>再エネ（他社受電）</t>
    <rPh sb="0" eb="1">
      <t>サイ</t>
    </rPh>
    <rPh sb="4" eb="6">
      <t>タシャ</t>
    </rPh>
    <rPh sb="6" eb="8">
      <t>ジュデン</t>
    </rPh>
    <phoneticPr fontId="6"/>
  </si>
  <si>
    <t>ガス</t>
  </si>
  <si>
    <t>その他（他社受電・卸取引所等）</t>
    <rPh sb="2" eb="3">
      <t>ホカ</t>
    </rPh>
    <rPh sb="4" eb="6">
      <t>タシャ</t>
    </rPh>
    <rPh sb="6" eb="8">
      <t>ジュデン</t>
    </rPh>
    <rPh sb="9" eb="10">
      <t>オロシ</t>
    </rPh>
    <rPh sb="10" eb="12">
      <t>トリヒキ</t>
    </rPh>
    <rPh sb="12" eb="13">
      <t>ジョ</t>
    </rPh>
    <rPh sb="13" eb="14">
      <t>ナド</t>
    </rPh>
    <phoneticPr fontId="6"/>
  </si>
  <si>
    <t>合計</t>
    <rPh sb="0" eb="2">
      <t>ゴウケイ</t>
    </rPh>
    <phoneticPr fontId="4"/>
  </si>
  <si>
    <t>オペレーションデータ / Operational Data</t>
    <phoneticPr fontId="10"/>
  </si>
  <si>
    <t>再エネ</t>
    <rPh sb="0" eb="1">
      <t>サイ</t>
    </rPh>
    <phoneticPr fontId="5"/>
  </si>
  <si>
    <t xml:space="preserve">ＬＮＧ </t>
  </si>
  <si>
    <t>再エネ（他社設備）</t>
    <rPh sb="0" eb="1">
      <t>サイ</t>
    </rPh>
    <rPh sb="4" eb="6">
      <t>タシャ</t>
    </rPh>
    <rPh sb="6" eb="8">
      <t>セツビ</t>
    </rPh>
    <phoneticPr fontId="5"/>
  </si>
  <si>
    <t>その他（他社設備）</t>
    <rPh sb="2" eb="3">
      <t>ホカ</t>
    </rPh>
    <rPh sb="4" eb="6">
      <t>タシャ</t>
    </rPh>
    <rPh sb="6" eb="8">
      <t>セツビ</t>
    </rPh>
    <phoneticPr fontId="5"/>
  </si>
  <si>
    <t>風力発電設備</t>
    <rPh sb="0" eb="2">
      <t>フウリョク</t>
    </rPh>
    <phoneticPr fontId="4"/>
  </si>
  <si>
    <t>太陽光発電設備</t>
  </si>
  <si>
    <t>ESGデータ / ESG Data</t>
    <phoneticPr fontId="10"/>
  </si>
  <si>
    <t>CO₂排出係数</t>
    <rPh sb="3" eb="5">
      <t>ハイシュツ</t>
    </rPh>
    <rPh sb="5" eb="7">
      <t>ケイスウ</t>
    </rPh>
    <phoneticPr fontId="3"/>
  </si>
  <si>
    <t>非化石電源比率-非化石証書（再エネ）</t>
    <rPh sb="0" eb="1">
      <t>ヒ</t>
    </rPh>
    <rPh sb="1" eb="3">
      <t>カセキ</t>
    </rPh>
    <rPh sb="3" eb="5">
      <t>デンゲン</t>
    </rPh>
    <rPh sb="5" eb="7">
      <t>ヒリツ</t>
    </rPh>
    <rPh sb="8" eb="13">
      <t>ヒカセキショウショ</t>
    </rPh>
    <rPh sb="14" eb="15">
      <t>サイ</t>
    </rPh>
    <phoneticPr fontId="4"/>
  </si>
  <si>
    <t>非化石電源比率-余剰非化石価値の配分(FIT無償配分)</t>
    <rPh sb="0" eb="7">
      <t>ヒカセキデンゲンヒリツ</t>
    </rPh>
    <phoneticPr fontId="4"/>
  </si>
  <si>
    <t>非化石電源比率-非化石証書（再エネ指定なし）</t>
    <rPh sb="0" eb="1">
      <t>ヒ</t>
    </rPh>
    <rPh sb="1" eb="3">
      <t>カセキ</t>
    </rPh>
    <rPh sb="3" eb="5">
      <t>デンゲン</t>
    </rPh>
    <rPh sb="5" eb="7">
      <t>ヒリツ</t>
    </rPh>
    <rPh sb="8" eb="13">
      <t>ヒカセキショウショ</t>
    </rPh>
    <rPh sb="14" eb="15">
      <t>サイ</t>
    </rPh>
    <rPh sb="17" eb="19">
      <t>シテイ</t>
    </rPh>
    <phoneticPr fontId="4"/>
  </si>
  <si>
    <t>非化石電源比率（合計）</t>
    <rPh sb="0" eb="1">
      <t>ヒ</t>
    </rPh>
    <rPh sb="1" eb="3">
      <t>カセキ</t>
    </rPh>
    <rPh sb="3" eb="5">
      <t>デンゲン</t>
    </rPh>
    <rPh sb="5" eb="7">
      <t>ヒリツ</t>
    </rPh>
    <rPh sb="8" eb="10">
      <t>ゴウケイ</t>
    </rPh>
    <phoneticPr fontId="4"/>
  </si>
  <si>
    <t>未接続分</t>
    <rPh sb="0" eb="4">
      <t>ミセツゾクブン</t>
    </rPh>
    <phoneticPr fontId="4"/>
  </si>
  <si>
    <t>発電・販売</t>
    <rPh sb="0" eb="2">
      <t>ハツデン</t>
    </rPh>
    <rPh sb="3" eb="5">
      <t>ハンバイ</t>
    </rPh>
    <phoneticPr fontId="3"/>
  </si>
  <si>
    <t>送配電</t>
    <rPh sb="0" eb="3">
      <t>ソウハイデン</t>
    </rPh>
    <phoneticPr fontId="3"/>
  </si>
  <si>
    <t>情報通信</t>
    <rPh sb="0" eb="4">
      <t>ジョウホウツウシン</t>
    </rPh>
    <phoneticPr fontId="3"/>
  </si>
  <si>
    <t>その他</t>
    <rPh sb="2" eb="3">
      <t>タ</t>
    </rPh>
    <phoneticPr fontId="3"/>
  </si>
  <si>
    <t>四国電力株式会社</t>
  </si>
  <si>
    <t>Company name (EN)</t>
  </si>
  <si>
    <t>Shikoku Electric Power Company, Incorporated</t>
  </si>
  <si>
    <t>設立年月日</t>
    <phoneticPr fontId="12"/>
  </si>
  <si>
    <t>1951-05-01</t>
  </si>
  <si>
    <t>資本金</t>
    <phoneticPr fontId="12"/>
  </si>
  <si>
    <t>発行済株式総数</t>
    <phoneticPr fontId="12"/>
  </si>
  <si>
    <t>株主数</t>
    <phoneticPr fontId="12"/>
  </si>
  <si>
    <t>問い合わせ先</t>
    <rPh sb="0" eb="1">
      <t>ト</t>
    </rPh>
    <rPh sb="2" eb="3">
      <t>ア</t>
    </rPh>
    <rPh sb="5" eb="6">
      <t>サキ</t>
    </rPh>
    <phoneticPr fontId="12"/>
  </si>
  <si>
    <t>ir@yonden.co.jp</t>
  </si>
  <si>
    <t>お客様数</t>
    <rPh sb="1" eb="4">
      <t>キャクサマスウ</t>
    </rPh>
    <phoneticPr fontId="12"/>
  </si>
  <si>
    <t>発電設備</t>
    <rPh sb="0" eb="4">
      <t>ハツデンセツビ</t>
    </rPh>
    <phoneticPr fontId="12"/>
  </si>
  <si>
    <t>格付取得状況</t>
    <rPh sb="0" eb="6">
      <t>カクヅケシュトクジョウキョウ</t>
    </rPh>
    <phoneticPr fontId="4"/>
  </si>
  <si>
    <t>A-</t>
    <phoneticPr fontId="4"/>
  </si>
  <si>
    <t>A-2</t>
    <phoneticPr fontId="4"/>
  </si>
  <si>
    <t>A+</t>
    <phoneticPr fontId="4"/>
  </si>
  <si>
    <t>a-1</t>
    <phoneticPr fontId="4"/>
  </si>
  <si>
    <t>AAp</t>
    <phoneticPr fontId="4"/>
  </si>
  <si>
    <t>財務データ / Financial Data</t>
    <rPh sb="0" eb="2">
      <t>ザイム</t>
    </rPh>
    <phoneticPr fontId="10"/>
  </si>
  <si>
    <t>電気事業以外の事業</t>
    <rPh sb="0" eb="6">
      <t>デンキジギョウイガイ</t>
    </rPh>
    <rPh sb="7" eb="9">
      <t>ジギョウ</t>
    </rPh>
    <phoneticPr fontId="4"/>
  </si>
  <si>
    <t>電気事業-電力料</t>
  </si>
  <si>
    <t>電気事業-地帯間・他社販売電力料</t>
  </si>
  <si>
    <t>電気事業-その他</t>
  </si>
  <si>
    <t>送配電</t>
  </si>
  <si>
    <t>情報通信事業</t>
  </si>
  <si>
    <t>エネルギー事業</t>
  </si>
  <si>
    <t>建設・エンジニアリング事業</t>
  </si>
  <si>
    <t>その他の事業</t>
  </si>
  <si>
    <t>電気事業</t>
    <rPh sb="0" eb="4">
      <t>デンキジギョウ</t>
    </rPh>
    <phoneticPr fontId="4"/>
  </si>
  <si>
    <t>利益又は損失合計(内部取引消去前)</t>
    <phoneticPr fontId="4"/>
  </si>
  <si>
    <t>営業損益</t>
    <rPh sb="0" eb="4">
      <t>エイギョウソンエキ</t>
    </rPh>
    <phoneticPr fontId="4"/>
  </si>
  <si>
    <t>経常損益</t>
    <rPh sb="0" eb="4">
      <t>ケイジョウソンエキ</t>
    </rPh>
    <phoneticPr fontId="4"/>
  </si>
  <si>
    <t>総資産</t>
    <rPh sb="0" eb="3">
      <t>ソウシサン</t>
    </rPh>
    <phoneticPr fontId="4"/>
  </si>
  <si>
    <t>自己資本比率</t>
    <rPh sb="0" eb="6">
      <t>ジコシホンヒリツ</t>
    </rPh>
    <phoneticPr fontId="4"/>
  </si>
  <si>
    <t>有利子負債残高</t>
    <rPh sb="0" eb="7">
      <t>ユウリシフサイザンダカ</t>
    </rPh>
    <phoneticPr fontId="4"/>
  </si>
  <si>
    <t>有利子負債倍率</t>
    <rPh sb="0" eb="5">
      <t>ユウリシフサイ</t>
    </rPh>
    <rPh sb="5" eb="7">
      <t>バイリツ</t>
    </rPh>
    <phoneticPr fontId="4"/>
  </si>
  <si>
    <t>ROE</t>
    <phoneticPr fontId="4"/>
  </si>
  <si>
    <t>ROIC</t>
    <phoneticPr fontId="4"/>
  </si>
  <si>
    <t>キャッシュフロー</t>
    <phoneticPr fontId="4"/>
  </si>
  <si>
    <t>EPS</t>
    <phoneticPr fontId="4"/>
  </si>
  <si>
    <t>BPS</t>
    <phoneticPr fontId="4"/>
  </si>
  <si>
    <t>PBR</t>
    <phoneticPr fontId="4"/>
  </si>
  <si>
    <t>配当総額</t>
    <rPh sb="0" eb="4">
      <t>ハイトウソウガク</t>
    </rPh>
    <phoneticPr fontId="4"/>
  </si>
  <si>
    <t>主な事業内容</t>
  </si>
  <si>
    <t xml:space="preserve"> 電気事業</t>
  </si>
  <si>
    <t>　　 四国電力送配電㈱　</t>
  </si>
  <si>
    <t xml:space="preserve"> 情報通信事業</t>
  </si>
  <si>
    <t>　　  ㈱STNet　</t>
  </si>
  <si>
    <t>電気通信サービス、情報システムサービス　</t>
  </si>
  <si>
    <t>　　  ㈱ケーブルメディア四国　</t>
  </si>
  <si>
    <t>有線テレビ放送、電気通信サービス　</t>
  </si>
  <si>
    <t>　　  ケーブルテレビ徳島㈱　</t>
  </si>
  <si>
    <t xml:space="preserve"> エネルギー事業　</t>
  </si>
  <si>
    <t>　　  四電エナジーサービス㈱　</t>
  </si>
  <si>
    <t>　　  坂出LNG㈱　</t>
  </si>
  <si>
    <t>LNG基地の建設・運営、LNGの貯蔵・払出し　</t>
  </si>
  <si>
    <t xml:space="preserve">　　  SEP International Netherlands B.V. </t>
  </si>
  <si>
    <t>国際事業への出資および融資　</t>
  </si>
  <si>
    <t>　　  YN Energy Pty Ltd ＊</t>
  </si>
  <si>
    <t xml:space="preserve"> 建設・エンジニアリング事業　</t>
  </si>
  <si>
    <t>　　  四電エンジニアリング㈱　</t>
  </si>
  <si>
    <t>電力関連設備工事の調査・設計・施工　</t>
  </si>
  <si>
    <t>　　  ㈱四電技術コンサルタント　</t>
  </si>
  <si>
    <t>土木建築工事の設計・環境影響評価</t>
  </si>
  <si>
    <t>　　  ㈱四電工 ＊</t>
  </si>
  <si>
    <t>電力関連設備の工事　</t>
  </si>
  <si>
    <t xml:space="preserve"> その他</t>
  </si>
  <si>
    <t>　　  四国計測工業㈱　</t>
  </si>
  <si>
    <t>　　  四電ビジネス㈱　</t>
  </si>
  <si>
    <t>　　  ㈱四国総合研究所　</t>
  </si>
  <si>
    <t>単位</t>
    <rPh sb="0" eb="2">
      <t>タンイ</t>
    </rPh>
    <phoneticPr fontId="4"/>
  </si>
  <si>
    <t>百万円</t>
    <rPh sb="0" eb="3">
      <t>ヒャクマンエン</t>
    </rPh>
    <phoneticPr fontId="4"/>
  </si>
  <si>
    <t>（百万豪＄）</t>
  </si>
  <si>
    <t>会社名</t>
    <rPh sb="0" eb="3">
      <t>カイシャメイ</t>
    </rPh>
    <phoneticPr fontId="4"/>
  </si>
  <si>
    <t>セグメント名</t>
    <rPh sb="5" eb="6">
      <t>メイ</t>
    </rPh>
    <phoneticPr fontId="4"/>
  </si>
  <si>
    <r>
      <t>（百万</t>
    </r>
    <r>
      <rPr>
        <sz val="11"/>
        <rFont val="ＭＳ 明朝"/>
        <family val="1"/>
        <charset val="128"/>
      </rPr>
      <t>€</t>
    </r>
    <r>
      <rPr>
        <sz val="11"/>
        <rFont val="Meiryo UI"/>
        <family val="3"/>
        <charset val="128"/>
      </rPr>
      <t>）　</t>
    </r>
  </si>
  <si>
    <t>送配電事業　</t>
    <phoneticPr fontId="4"/>
  </si>
  <si>
    <t>電気温水器・空調機器の販売・エンジニアリング</t>
    <phoneticPr fontId="4"/>
  </si>
  <si>
    <t>石炭調達・販売・トレーディング</t>
    <phoneticPr fontId="4"/>
  </si>
  <si>
    <t>自動計測器・情報伝送装置の製造販売　</t>
    <phoneticPr fontId="4"/>
  </si>
  <si>
    <t>不動産業、広告業、サービス事業　</t>
    <phoneticPr fontId="4"/>
  </si>
  <si>
    <t>電気事業等に関連する技術の研究開発　</t>
    <phoneticPr fontId="4"/>
  </si>
  <si>
    <t>親会社株主に帰属する当期純損益</t>
    <rPh sb="0" eb="3">
      <t>オヤガイシャ</t>
    </rPh>
    <rPh sb="3" eb="5">
      <t>カブヌシ</t>
    </rPh>
    <rPh sb="6" eb="8">
      <t>キゾク</t>
    </rPh>
    <rPh sb="10" eb="12">
      <t>トウキ</t>
    </rPh>
    <rPh sb="12" eb="15">
      <t>ジュンソンエキ</t>
    </rPh>
    <phoneticPr fontId="4"/>
  </si>
  <si>
    <t xml:space="preserve">営業ＣＦ </t>
  </si>
  <si>
    <t xml:space="preserve">投資ＣＦ </t>
  </si>
  <si>
    <t>フリーＣＦ</t>
  </si>
  <si>
    <t>2016</t>
  </si>
  <si>
    <t>2017</t>
  </si>
  <si>
    <t>2018</t>
  </si>
  <si>
    <t>2019</t>
  </si>
  <si>
    <t>2020</t>
  </si>
  <si>
    <t>2021</t>
  </si>
  <si>
    <t>2022</t>
  </si>
  <si>
    <t>2023</t>
  </si>
  <si>
    <t>2024</t>
  </si>
  <si>
    <t>2025</t>
  </si>
  <si>
    <t>セグメント名</t>
    <rPh sb="5" eb="6">
      <t>メイ</t>
    </rPh>
    <phoneticPr fontId="4"/>
  </si>
  <si>
    <t>内訳</t>
    <rPh sb="0" eb="2">
      <t>ウチワケ</t>
    </rPh>
    <phoneticPr fontId="4"/>
  </si>
  <si>
    <t>単位</t>
    <rPh sb="0" eb="2">
      <t>タンイ</t>
    </rPh>
    <phoneticPr fontId="4"/>
  </si>
  <si>
    <t>億円</t>
    <rPh sb="0" eb="2">
      <t>オクエン</t>
    </rPh>
    <phoneticPr fontId="4"/>
  </si>
  <si>
    <t>億円</t>
    <rPh sb="0" eb="2">
      <t>オクエン</t>
    </rPh>
    <phoneticPr fontId="4"/>
  </si>
  <si>
    <t>円/kWh</t>
    <phoneticPr fontId="4"/>
  </si>
  <si>
    <t>%</t>
    <phoneticPr fontId="4"/>
  </si>
  <si>
    <t>万t-CO₂</t>
  </si>
  <si>
    <t>kg-CO₂/kWh</t>
  </si>
  <si>
    <t>－　</t>
  </si>
  <si>
    <t>男性</t>
  </si>
  <si>
    <t>女性</t>
  </si>
  <si>
    <t>社外取締役</t>
  </si>
  <si>
    <t>取締役会</t>
  </si>
  <si>
    <t>開催回数</t>
  </si>
  <si>
    <t>出席率</t>
  </si>
  <si>
    <t>監査等委員会</t>
  </si>
  <si>
    <t>コンプラ教育受講率</t>
  </si>
  <si>
    <t>コンプラ窓口への相談件数</t>
  </si>
  <si>
    <t>CO₂排出量（FIT無償配分除く）</t>
    <rPh sb="3" eb="5">
      <t>ハイシュツ</t>
    </rPh>
    <rPh sb="5" eb="6">
      <t>リョウ</t>
    </rPh>
    <rPh sb="10" eb="12">
      <t>ムショウ</t>
    </rPh>
    <rPh sb="12" eb="14">
      <t>ハイブン</t>
    </rPh>
    <rPh sb="14" eb="15">
      <t>ノゾ</t>
    </rPh>
    <phoneticPr fontId="3"/>
  </si>
  <si>
    <t>CO₂排出量（FIT無償配分含む）</t>
    <rPh sb="3" eb="5">
      <t>ハイシュツ</t>
    </rPh>
    <rPh sb="5" eb="6">
      <t>リョウ</t>
    </rPh>
    <rPh sb="14" eb="15">
      <t>フク</t>
    </rPh>
    <phoneticPr fontId="3"/>
  </si>
  <si>
    <t>女性比率</t>
    <rPh sb="0" eb="4">
      <t>ジョセイヒリツ</t>
    </rPh>
    <phoneticPr fontId="4"/>
  </si>
  <si>
    <t>合計</t>
    <rPh sb="0" eb="2">
      <t>ゴウケイ</t>
    </rPh>
    <phoneticPr fontId="4"/>
  </si>
  <si>
    <t>女性取締役</t>
    <rPh sb="0" eb="5">
      <t>ジョセイトリシマリヤク</t>
    </rPh>
    <phoneticPr fontId="4"/>
  </si>
  <si>
    <t>%</t>
    <phoneticPr fontId="4"/>
  </si>
  <si>
    <t>件</t>
    <rPh sb="0" eb="1">
      <t>ケン</t>
    </rPh>
    <phoneticPr fontId="4"/>
  </si>
  <si>
    <t>名</t>
    <rPh sb="0" eb="1">
      <t>メイ</t>
    </rPh>
    <phoneticPr fontId="4"/>
  </si>
  <si>
    <t>回</t>
    <rPh sb="0" eb="1">
      <t>カイ</t>
    </rPh>
    <phoneticPr fontId="4"/>
  </si>
  <si>
    <t>自己資本</t>
    <rPh sb="0" eb="2">
      <t>ジコ</t>
    </rPh>
    <rPh sb="2" eb="4">
      <t>シホン</t>
    </rPh>
    <phoneticPr fontId="4"/>
  </si>
  <si>
    <t>自己株式取得総額</t>
    <rPh sb="0" eb="4">
      <t>ジコカブシキ</t>
    </rPh>
    <rPh sb="4" eb="8">
      <t>シュトクソウガク</t>
    </rPh>
    <phoneticPr fontId="4"/>
  </si>
  <si>
    <t>総還元性向</t>
    <rPh sb="0" eb="5">
      <t>ソウカンゲンセイコウ</t>
    </rPh>
    <phoneticPr fontId="4"/>
  </si>
  <si>
    <t>（死亡災害発生件数）</t>
    <rPh sb="1" eb="3">
      <t>シボウ</t>
    </rPh>
    <phoneticPr fontId="4"/>
  </si>
  <si>
    <t>従業員</t>
    <rPh sb="0" eb="3">
      <t>ジュウギョウイン</t>
    </rPh>
    <phoneticPr fontId="4"/>
  </si>
  <si>
    <t>契約社員</t>
    <rPh sb="0" eb="4">
      <t>ケイヤクシャイン</t>
    </rPh>
    <phoneticPr fontId="4"/>
  </si>
  <si>
    <t>年</t>
    <rPh sb="0" eb="1">
      <t>ネン</t>
    </rPh>
    <phoneticPr fontId="4"/>
  </si>
  <si>
    <t>FY2025</t>
    <phoneticPr fontId="4"/>
  </si>
  <si>
    <t>百万kWh</t>
  </si>
  <si>
    <t>千kW</t>
    <rPh sb="0" eb="1">
      <t>セン</t>
    </rPh>
    <phoneticPr fontId="4"/>
  </si>
  <si>
    <t>万kW</t>
    <phoneticPr fontId="4"/>
  </si>
  <si>
    <t>出水率</t>
    <rPh sb="0" eb="3">
      <t>シュッスイリツ</t>
    </rPh>
    <phoneticPr fontId="4"/>
  </si>
  <si>
    <t>原子力設備利用率</t>
    <rPh sb="0" eb="8">
      <t>ゲンシリョクセツビリヨウリツ</t>
    </rPh>
    <phoneticPr fontId="4"/>
  </si>
  <si>
    <t>非化石電源価値なし</t>
    <rPh sb="0" eb="1">
      <t>ヒ</t>
    </rPh>
    <rPh sb="1" eb="3">
      <t>カセキ</t>
    </rPh>
    <rPh sb="3" eb="5">
      <t>デンゲン</t>
    </rPh>
    <rPh sb="5" eb="7">
      <t>カチ</t>
    </rPh>
    <phoneticPr fontId="4"/>
  </si>
  <si>
    <t>有利子負債残高と有利子負債倍率</t>
    <rPh sb="0" eb="1">
      <t>ユウ</t>
    </rPh>
    <rPh sb="1" eb="3">
      <t>リシ</t>
    </rPh>
    <rPh sb="3" eb="5">
      <t>フサイ</t>
    </rPh>
    <rPh sb="5" eb="7">
      <t>ザンダカ</t>
    </rPh>
    <rPh sb="8" eb="9">
      <t>ユウ</t>
    </rPh>
    <rPh sb="9" eb="11">
      <t>リシ</t>
    </rPh>
    <rPh sb="11" eb="13">
      <t>フサイ</t>
    </rPh>
    <rPh sb="13" eb="15">
      <t>バイリツ</t>
    </rPh>
    <phoneticPr fontId="4"/>
  </si>
  <si>
    <t>総資産・自己資本・自己資本比率</t>
    <rPh sb="0" eb="3">
      <t>ソウシサン</t>
    </rPh>
    <rPh sb="4" eb="8">
      <t>ジコシホン</t>
    </rPh>
    <rPh sb="9" eb="15">
      <t>ジコシホンヒリツ</t>
    </rPh>
    <phoneticPr fontId="4"/>
  </si>
  <si>
    <t>BPS&amp;PBR</t>
    <phoneticPr fontId="4"/>
  </si>
  <si>
    <t>EPS&amp;PER</t>
    <phoneticPr fontId="4"/>
  </si>
  <si>
    <t>ROE&amp;ROIC</t>
    <phoneticPr fontId="4"/>
  </si>
  <si>
    <t>石炭</t>
    <phoneticPr fontId="4"/>
  </si>
  <si>
    <t>石油</t>
    <phoneticPr fontId="4"/>
  </si>
  <si>
    <t>DOE</t>
    <phoneticPr fontId="4"/>
  </si>
  <si>
    <t>固定資産</t>
  </si>
  <si>
    <t>-</t>
  </si>
  <si>
    <t>流動負債</t>
  </si>
  <si>
    <t>渇水準備引当金</t>
  </si>
  <si>
    <t>負債合計</t>
  </si>
  <si>
    <t>株主資本</t>
  </si>
  <si>
    <t>その他の包括利益累計額</t>
  </si>
  <si>
    <t>非支配株主持分</t>
  </si>
  <si>
    <t>純資産合計</t>
  </si>
  <si>
    <t xml:space="preserve">合　　計 </t>
  </si>
  <si>
    <t>‐</t>
  </si>
  <si>
    <t>営業収益</t>
  </si>
  <si>
    <t>電気事業営業収益</t>
  </si>
  <si>
    <t>その他の売上高</t>
  </si>
  <si>
    <t>営業費用</t>
  </si>
  <si>
    <t>電気事業営業費用</t>
  </si>
  <si>
    <t>その他の営業費用</t>
  </si>
  <si>
    <t>売上原価</t>
  </si>
  <si>
    <t>販売費及び一般管理費</t>
  </si>
  <si>
    <t>営業損益</t>
  </si>
  <si>
    <t>営業外収益</t>
  </si>
  <si>
    <t>受取配当金</t>
  </si>
  <si>
    <t>受取利息</t>
  </si>
  <si>
    <t>有価証券売却益</t>
  </si>
  <si>
    <t>為替差益</t>
  </si>
  <si>
    <t>持分法による投資利益</t>
  </si>
  <si>
    <t xml:space="preserve">その他の営業外収益  </t>
  </si>
  <si>
    <t>営業外費用</t>
  </si>
  <si>
    <t>支払利息</t>
  </si>
  <si>
    <t>有価証券評価損</t>
  </si>
  <si>
    <t>持分法による投資損失</t>
  </si>
  <si>
    <t>債務保証損失引当金繰入額</t>
  </si>
  <si>
    <t xml:space="preserve">その他の営業外費用  </t>
  </si>
  <si>
    <t>経常損益</t>
  </si>
  <si>
    <t>渇水準備金引当又は取崩し</t>
  </si>
  <si>
    <t>特別損失</t>
  </si>
  <si>
    <t>税金等調整前当期純損益</t>
  </si>
  <si>
    <t>法人税、住民税及び事業税</t>
  </si>
  <si>
    <t>法人税等調整額</t>
  </si>
  <si>
    <t>当期純損益</t>
  </si>
  <si>
    <t>非支配株主に帰属する当期純損益　</t>
  </si>
  <si>
    <t>親会社株主に帰属する当期純損益</t>
  </si>
  <si>
    <t>営業活動によるキャッシュフロー</t>
  </si>
  <si>
    <t>投資活動によるキャッシュフロー</t>
  </si>
  <si>
    <t>フリーキャッシュフロー</t>
  </si>
  <si>
    <t>財務活動によるキャッシュフロー</t>
  </si>
  <si>
    <t>現金及び現金同等物に係る換算差額</t>
  </si>
  <si>
    <t>現金及び現金同等物の増減額</t>
  </si>
  <si>
    <t>現金及び現金同等物の期末残高</t>
  </si>
  <si>
    <t>日</t>
    <rPh sb="0" eb="1">
      <t>ニチ</t>
    </rPh>
    <phoneticPr fontId="4"/>
  </si>
  <si>
    <t>AsOfDate</t>
    <phoneticPr fontId="4"/>
  </si>
  <si>
    <t>送変電設備（※四国電力送配電㈱による保有設備）</t>
    <rPh sb="0" eb="5">
      <t>ソウヘンデンセツビ</t>
    </rPh>
    <rPh sb="7" eb="14">
      <t>シコクデンリョクソウハイデン</t>
    </rPh>
    <rPh sb="18" eb="20">
      <t>ホユウ</t>
    </rPh>
    <rPh sb="20" eb="22">
      <t>セツビ</t>
    </rPh>
    <phoneticPr fontId="12"/>
  </si>
  <si>
    <t>/Fixed assets</t>
    <phoneticPr fontId="4"/>
  </si>
  <si>
    <t>年度末　[End of FY]</t>
    <phoneticPr fontId="4"/>
  </si>
  <si>
    <t>有形及び無形固定資産/ Plant and equipment, and intangible assets</t>
    <phoneticPr fontId="4"/>
  </si>
  <si>
    <t>核燃料 / Nuclear fuel</t>
    <phoneticPr fontId="4"/>
  </si>
  <si>
    <t>投資その他の資産 / Investments and other assets</t>
    <phoneticPr fontId="4"/>
  </si>
  <si>
    <t>長期投資 /Long-term investments</t>
    <phoneticPr fontId="4"/>
  </si>
  <si>
    <t>使用済燃料再処理等積立金 /Fund for reprocessing of irradiated nuclear fuel</t>
    <phoneticPr fontId="4"/>
  </si>
  <si>
    <t>繰延税金資産 /Deferred tax assets</t>
    <phoneticPr fontId="4"/>
  </si>
  <si>
    <t>その他 / Other</t>
    <phoneticPr fontId="4"/>
  </si>
  <si>
    <t>退職給付に係る資産 /Net defined benefit asset　</t>
    <phoneticPr fontId="4"/>
  </si>
  <si>
    <t>現金及び預金/Cash and cash equivalents</t>
  </si>
  <si>
    <t>受取手形、売掛金及び契約資産/Notes and accounts receivable</t>
  </si>
  <si>
    <t>棚卸資産/Inventories</t>
  </si>
  <si>
    <t>繰延税金資産/Deferred tax assets</t>
  </si>
  <si>
    <t>その他  /Other</t>
  </si>
  <si>
    <t>Total</t>
  </si>
  <si>
    <t>電気事業-電灯料</t>
    <rPh sb="5" eb="7">
      <t>デントウ</t>
    </rPh>
    <phoneticPr fontId="4"/>
  </si>
  <si>
    <t>営業損益・経常損益・当期純損益</t>
    <rPh sb="0" eb="4">
      <t>エイギョウソンエキ</t>
    </rPh>
    <rPh sb="5" eb="9">
      <t>ケイジョウソンエキ</t>
    </rPh>
    <rPh sb="10" eb="12">
      <t>トウキ</t>
    </rPh>
    <rPh sb="12" eb="15">
      <t>ジュンソンエキ</t>
    </rPh>
    <phoneticPr fontId="4"/>
  </si>
  <si>
    <t>総販売電力量*</t>
    <phoneticPr fontId="12"/>
  </si>
  <si>
    <t>合　　計</t>
    <phoneticPr fontId="4"/>
  </si>
  <si>
    <t>/Total</t>
  </si>
  <si>
    <t>固定負債</t>
    <phoneticPr fontId="4"/>
  </si>
  <si>
    <t>/Long-term liabilities</t>
  </si>
  <si>
    <t>Industrial &amp; commercial</t>
  </si>
  <si>
    <t>Number of Customers</t>
  </si>
  <si>
    <t>商号</t>
    <rPh sb="0" eb="2">
      <t>ショウゴウ</t>
    </rPh>
    <phoneticPr fontId="4"/>
  </si>
  <si>
    <t>　</t>
    <phoneticPr fontId="4"/>
  </si>
  <si>
    <t>Date of Establishment</t>
    <phoneticPr fontId="4"/>
  </si>
  <si>
    <t>Paid in Capital</t>
    <phoneticPr fontId="4"/>
  </si>
  <si>
    <t>Number of Shares Issued</t>
    <phoneticPr fontId="4"/>
  </si>
  <si>
    <t>Residential</t>
    <phoneticPr fontId="4"/>
  </si>
  <si>
    <t>Total</t>
    <phoneticPr fontId="4"/>
  </si>
  <si>
    <t>[million kWh]</t>
    <phoneticPr fontId="4"/>
  </si>
  <si>
    <t>[million shares]</t>
  </si>
  <si>
    <t>[million Yen]</t>
  </si>
  <si>
    <t>ー電灯</t>
    <rPh sb="1" eb="3">
      <t>デントウ</t>
    </rPh>
    <phoneticPr fontId="12"/>
  </si>
  <si>
    <t>ー電力</t>
    <rPh sb="1" eb="3">
      <t>デンリョク</t>
    </rPh>
    <phoneticPr fontId="12"/>
  </si>
  <si>
    <t>ー合計</t>
    <rPh sb="1" eb="3">
      <t>ゴウケイ</t>
    </rPh>
    <phoneticPr fontId="4"/>
  </si>
  <si>
    <t>Electric Power Generating Facilities</t>
  </si>
  <si>
    <t>[persons]</t>
    <phoneticPr fontId="4"/>
  </si>
  <si>
    <t>Number of Stockholders</t>
    <phoneticPr fontId="4"/>
  </si>
  <si>
    <t>Hydro</t>
  </si>
  <si>
    <t>Thermal</t>
    <phoneticPr fontId="4"/>
  </si>
  <si>
    <t>Solar/Wind</t>
    <phoneticPr fontId="4"/>
  </si>
  <si>
    <t>ー水力</t>
    <phoneticPr fontId="4"/>
  </si>
  <si>
    <t>ー火力</t>
    <phoneticPr fontId="4"/>
  </si>
  <si>
    <t>ー原子力</t>
    <phoneticPr fontId="4"/>
  </si>
  <si>
    <t>ー新エネ</t>
    <phoneticPr fontId="4"/>
  </si>
  <si>
    <t>ー合計</t>
    <phoneticPr fontId="4"/>
  </si>
  <si>
    <t>百万円</t>
    <rPh sb="0" eb="3">
      <t>ヒャクマンエン</t>
    </rPh>
    <phoneticPr fontId="4"/>
  </si>
  <si>
    <t>名</t>
    <rPh sb="0" eb="1">
      <t>メイ</t>
    </rPh>
    <phoneticPr fontId="4"/>
  </si>
  <si>
    <t>単位[Unit]</t>
    <rPh sb="0" eb="2">
      <t>タンイ</t>
    </rPh>
    <phoneticPr fontId="4"/>
  </si>
  <si>
    <t>百万kWh</t>
    <rPh sb="0" eb="2">
      <t>ヒャクマン</t>
    </rPh>
    <phoneticPr fontId="4"/>
  </si>
  <si>
    <t>MW</t>
    <phoneticPr fontId="4"/>
  </si>
  <si>
    <t>千口[thousand contracts]</t>
    <phoneticPr fontId="4"/>
  </si>
  <si>
    <t>km</t>
    <phoneticPr fontId="4"/>
  </si>
  <si>
    <t>MVA</t>
    <phoneticPr fontId="4"/>
  </si>
  <si>
    <t>ー送電線</t>
    <rPh sb="1" eb="4">
      <t>ソウデンセン</t>
    </rPh>
    <phoneticPr fontId="4"/>
  </si>
  <si>
    <t>ー変電所</t>
    <rPh sb="1" eb="4">
      <t>ヘンデンショ</t>
    </rPh>
    <phoneticPr fontId="4"/>
  </si>
  <si>
    <t xml:space="preserve">Transmission Lines </t>
    <phoneticPr fontId="4"/>
  </si>
  <si>
    <t>Substation</t>
  </si>
  <si>
    <t>Credit  Ratings</t>
  </si>
  <si>
    <t>ースタンダード・アンド・プアーズ[長期]</t>
    <rPh sb="17" eb="19">
      <t>チョウキ</t>
    </rPh>
    <phoneticPr fontId="4"/>
  </si>
  <si>
    <t>ースタンダード・アンド・プアーズ[短期]</t>
    <rPh sb="17" eb="19">
      <t>タンキ</t>
    </rPh>
    <phoneticPr fontId="4"/>
  </si>
  <si>
    <t>Standard &amp; Poor’s[Long-Term]</t>
    <phoneticPr fontId="4"/>
  </si>
  <si>
    <t>Standard &amp; Poor’s[Short-Term]</t>
    <phoneticPr fontId="4"/>
  </si>
  <si>
    <t>ー格付投資情報センター[長期]</t>
    <rPh sb="12" eb="14">
      <t>チョウキ</t>
    </rPh>
    <phoneticPr fontId="4"/>
  </si>
  <si>
    <t>ー格付投資情報センター[短期]</t>
    <rPh sb="12" eb="14">
      <t>タンキ</t>
    </rPh>
    <phoneticPr fontId="4"/>
  </si>
  <si>
    <t>ー日本格付研究所[長期]</t>
    <rPh sb="9" eb="11">
      <t>チョウキ</t>
    </rPh>
    <phoneticPr fontId="4"/>
  </si>
  <si>
    <t>Rating and Investment Information[Long-Term]</t>
    <phoneticPr fontId="4"/>
  </si>
  <si>
    <t>Rating and Investment Information[Short-Term]</t>
    <phoneticPr fontId="4"/>
  </si>
  <si>
    <t>Japan Credit Rating Agency[Long-Term]</t>
    <phoneticPr fontId="4"/>
  </si>
  <si>
    <t>7th grade</t>
    <phoneticPr fontId="4"/>
  </si>
  <si>
    <t>3rd grade</t>
    <phoneticPr fontId="4"/>
  </si>
  <si>
    <t>5th grade</t>
    <phoneticPr fontId="4"/>
  </si>
  <si>
    <t>2nd grade</t>
    <phoneticPr fontId="4"/>
  </si>
  <si>
    <t xml:space="preserve">Sold power to other utilities and suppliers
</t>
  </si>
  <si>
    <t>Others</t>
  </si>
  <si>
    <t>電気事業</t>
    <rPh sb="0" eb="2">
      <t>デンキ</t>
    </rPh>
    <rPh sb="2" eb="4">
      <t>ジギョウ</t>
    </rPh>
    <phoneticPr fontId="4"/>
  </si>
  <si>
    <t>Other</t>
  </si>
  <si>
    <t>Other</t>
    <phoneticPr fontId="4"/>
  </si>
  <si>
    <t>Electric</t>
    <phoneticPr fontId="4"/>
  </si>
  <si>
    <t>EN</t>
    <phoneticPr fontId="4"/>
  </si>
  <si>
    <t>Operating Profit (Loss), Ordinary Profit (Loss) &amp; Profit (Loss) Attributable to Owners of Parent</t>
    <phoneticPr fontId="4"/>
  </si>
  <si>
    <t>Operating Profit (Loss)</t>
  </si>
  <si>
    <t>Ordinary Profit (Loss)</t>
  </si>
  <si>
    <t>Total Assets , Shareholders’ Equity ＆ Shareholders’ Equity Ratio</t>
    <phoneticPr fontId="4"/>
  </si>
  <si>
    <t>Shareholders’ Equity Ratio</t>
    <phoneticPr fontId="4"/>
  </si>
  <si>
    <t>Contact us</t>
  </si>
  <si>
    <r>
      <t xml:space="preserve">Transmission and Substation Facilities </t>
    </r>
    <r>
      <rPr>
        <i/>
        <sz val="8"/>
        <color rgb="FF334155"/>
        <rFont val="Arial Unicode MS"/>
        <family val="3"/>
        <charset val="128"/>
      </rPr>
      <t>*Facilities owned by Shikoku Electric Power Transmission &amp; Distribution Co., Inc.</t>
    </r>
    <phoneticPr fontId="4"/>
  </si>
  <si>
    <t>Interest-Bearing Debts &amp; Interest-Bearing Debt Ratio</t>
    <phoneticPr fontId="4"/>
  </si>
  <si>
    <t>Interest-Bearing Debt Ratio</t>
    <phoneticPr fontId="4"/>
  </si>
  <si>
    <t>Cash Flows</t>
  </si>
  <si>
    <t>Cash Flows from operating activities</t>
    <phoneticPr fontId="4"/>
  </si>
  <si>
    <t>Cash Flows from investing activities</t>
    <phoneticPr fontId="4"/>
  </si>
  <si>
    <t>Free cash flow</t>
    <phoneticPr fontId="4"/>
  </si>
  <si>
    <t xml:space="preserve">Total dividends </t>
  </si>
  <si>
    <t>Total share repurchases</t>
  </si>
  <si>
    <t>Total payout ratio</t>
  </si>
  <si>
    <t>Unit</t>
    <phoneticPr fontId="4"/>
  </si>
  <si>
    <t>100 million yen</t>
    <phoneticPr fontId="4"/>
  </si>
  <si>
    <t>yen/kWh</t>
    <phoneticPr fontId="4"/>
  </si>
  <si>
    <t>%</t>
    <phoneticPr fontId="4"/>
  </si>
  <si>
    <t>発電･販売</t>
    <phoneticPr fontId="4"/>
  </si>
  <si>
    <t>Distribution</t>
  </si>
  <si>
    <t>Telecommunications</t>
  </si>
  <si>
    <t>Energy</t>
  </si>
  <si>
    <t>English</t>
    <phoneticPr fontId="4"/>
  </si>
  <si>
    <t>Wholesales</t>
    <phoneticPr fontId="4"/>
  </si>
  <si>
    <t>Power(Retail)</t>
    <phoneticPr fontId="4"/>
  </si>
  <si>
    <t>Lightning(Retail)</t>
    <phoneticPr fontId="4"/>
  </si>
  <si>
    <t>Peak Load</t>
    <phoneticPr fontId="4"/>
  </si>
  <si>
    <t>最大電力</t>
    <phoneticPr fontId="4"/>
  </si>
  <si>
    <t>Renewable energy</t>
    <phoneticPr fontId="4"/>
  </si>
  <si>
    <t>Renewable energy（Purchased Power）</t>
  </si>
  <si>
    <t>Nuclear</t>
  </si>
  <si>
    <t>Coal</t>
    <phoneticPr fontId="4"/>
  </si>
  <si>
    <t>Oil</t>
    <phoneticPr fontId="4"/>
  </si>
  <si>
    <t>Gas</t>
    <phoneticPr fontId="4"/>
  </si>
  <si>
    <t>Other（Purchased Power・Wholesale exchanges, etc.）</t>
  </si>
  <si>
    <t>発受電電力量　参考データ</t>
    <rPh sb="0" eb="6">
      <t>ハツジュデンデンリョクリョウ</t>
    </rPh>
    <rPh sb="7" eb="9">
      <t>サンコウ</t>
    </rPh>
    <phoneticPr fontId="4"/>
  </si>
  <si>
    <t>Flow Rate</t>
  </si>
  <si>
    <t>Nuclear power capacity factor</t>
    <phoneticPr fontId="4"/>
  </si>
  <si>
    <t>LNG</t>
    <phoneticPr fontId="4"/>
  </si>
  <si>
    <t>Nuclear power capacity factor &amp; Flow Rate</t>
    <phoneticPr fontId="4"/>
  </si>
  <si>
    <t>Power Generation/Retail</t>
  </si>
  <si>
    <t>The Share of newly built houses</t>
    <phoneticPr fontId="4"/>
  </si>
  <si>
    <t>The Share of newly detached houses</t>
    <phoneticPr fontId="4"/>
  </si>
  <si>
    <t>million kWh</t>
    <phoneticPr fontId="4"/>
  </si>
  <si>
    <t>thousand kW</t>
    <phoneticPr fontId="4"/>
  </si>
  <si>
    <t>千口</t>
    <rPh sb="0" eb="2">
      <t>センクチ</t>
    </rPh>
    <phoneticPr fontId="4"/>
  </si>
  <si>
    <t>thousand contracts</t>
    <phoneticPr fontId="4"/>
  </si>
  <si>
    <t>セグメント利益又は損失（内部取引消去前）/Profit (loss) of major segments (Before internal transactions are eliminated)</t>
    <phoneticPr fontId="4"/>
  </si>
  <si>
    <t>English</t>
    <phoneticPr fontId="4"/>
  </si>
  <si>
    <t>Unit</t>
    <phoneticPr fontId="4"/>
  </si>
  <si>
    <t>The unconnected portion</t>
    <phoneticPr fontId="4"/>
  </si>
  <si>
    <r>
      <t>※FY2025値は2026年秋頃に更新</t>
    </r>
    <r>
      <rPr>
        <sz val="9"/>
        <rFont val="Meiryo UI"/>
        <family val="3"/>
        <charset val="128"/>
      </rPr>
      <t>[Scheduled for renewal around autumn 2026]</t>
    </r>
    <rPh sb="7" eb="8">
      <t>アタイ</t>
    </rPh>
    <rPh sb="13" eb="14">
      <t>ネン</t>
    </rPh>
    <rPh sb="14" eb="15">
      <t>アキ</t>
    </rPh>
    <rPh sb="15" eb="16">
      <t>ゴロ</t>
    </rPh>
    <rPh sb="17" eb="19">
      <t>コウシン</t>
    </rPh>
    <phoneticPr fontId="4"/>
  </si>
  <si>
    <r>
      <t>※FY2025値は2026年秋頃に更新</t>
    </r>
    <r>
      <rPr>
        <sz val="9"/>
        <rFont val="Meiryo UI"/>
        <family val="3"/>
        <charset val="128"/>
      </rPr>
      <t>[Scheduled for renewal around autumn 2027]</t>
    </r>
    <r>
      <rPr>
        <sz val="11"/>
        <color theme="1"/>
        <rFont val="ＭＳ Ｐゴシック"/>
        <family val="2"/>
        <charset val="128"/>
        <scheme val="minor"/>
      </rPr>
      <t/>
    </r>
    <rPh sb="7" eb="8">
      <t>アタイ</t>
    </rPh>
    <rPh sb="13" eb="14">
      <t>ネン</t>
    </rPh>
    <rPh sb="14" eb="15">
      <t>アキ</t>
    </rPh>
    <rPh sb="15" eb="16">
      <t>ゴロ</t>
    </rPh>
    <rPh sb="17" eb="19">
      <t>コウシン</t>
    </rPh>
    <phoneticPr fontId="4"/>
  </si>
  <si>
    <r>
      <t>※FY2025値は2026年秋頃に更新</t>
    </r>
    <r>
      <rPr>
        <sz val="9"/>
        <rFont val="Meiryo UI"/>
        <family val="3"/>
        <charset val="128"/>
      </rPr>
      <t>[Scheduled for renewal around autumn 2028]</t>
    </r>
    <r>
      <rPr>
        <sz val="11"/>
        <color theme="1"/>
        <rFont val="ＭＳ Ｐゴシック"/>
        <family val="2"/>
        <charset val="128"/>
        <scheme val="minor"/>
      </rPr>
      <t/>
    </r>
    <rPh sb="7" eb="8">
      <t>アタイ</t>
    </rPh>
    <rPh sb="13" eb="14">
      <t>ネン</t>
    </rPh>
    <rPh sb="14" eb="15">
      <t>アキ</t>
    </rPh>
    <rPh sb="15" eb="16">
      <t>ゴロ</t>
    </rPh>
    <rPh sb="17" eb="19">
      <t>コウシン</t>
    </rPh>
    <phoneticPr fontId="4"/>
  </si>
  <si>
    <r>
      <t>※FY2025値は2026年秋頃に更新</t>
    </r>
    <r>
      <rPr>
        <sz val="9"/>
        <rFont val="Meiryo UI"/>
        <family val="3"/>
        <charset val="128"/>
      </rPr>
      <t>[Scheduled for renewal around autumn 2030]</t>
    </r>
    <r>
      <rPr>
        <sz val="11"/>
        <color theme="1"/>
        <rFont val="ＭＳ Ｐゴシック"/>
        <family val="2"/>
        <charset val="128"/>
        <scheme val="minor"/>
      </rPr>
      <t/>
    </r>
    <rPh sb="7" eb="8">
      <t>アタイ</t>
    </rPh>
    <rPh sb="13" eb="14">
      <t>ネン</t>
    </rPh>
    <rPh sb="14" eb="15">
      <t>アキ</t>
    </rPh>
    <rPh sb="15" eb="16">
      <t>ゴロ</t>
    </rPh>
    <rPh sb="17" eb="19">
      <t>コウシン</t>
    </rPh>
    <phoneticPr fontId="4"/>
  </si>
  <si>
    <r>
      <t>※FY2025値は2026年秋頃に更新</t>
    </r>
    <r>
      <rPr>
        <sz val="9"/>
        <rFont val="Meiryo UI"/>
        <family val="3"/>
        <charset val="128"/>
      </rPr>
      <t>[Scheduled for renewal around autumn 2031]</t>
    </r>
    <r>
      <rPr>
        <sz val="11"/>
        <color theme="1"/>
        <rFont val="ＭＳ Ｐゴシック"/>
        <family val="2"/>
        <charset val="128"/>
        <scheme val="minor"/>
      </rPr>
      <t/>
    </r>
    <rPh sb="7" eb="8">
      <t>アタイ</t>
    </rPh>
    <rPh sb="13" eb="14">
      <t>ネン</t>
    </rPh>
    <rPh sb="14" eb="15">
      <t>アキ</t>
    </rPh>
    <rPh sb="15" eb="16">
      <t>ゴロ</t>
    </rPh>
    <rPh sb="17" eb="19">
      <t>コウシン</t>
    </rPh>
    <phoneticPr fontId="4"/>
  </si>
  <si>
    <r>
      <t>※FY2025値は2026年秋頃に更新</t>
    </r>
    <r>
      <rPr>
        <sz val="9"/>
        <rFont val="Meiryo UI"/>
        <family val="3"/>
        <charset val="128"/>
      </rPr>
      <t>[Scheduled for renewal around autumn 2032]</t>
    </r>
    <r>
      <rPr>
        <sz val="11"/>
        <color theme="1"/>
        <rFont val="ＭＳ Ｐゴシック"/>
        <family val="2"/>
        <charset val="128"/>
        <scheme val="minor"/>
      </rPr>
      <t/>
    </r>
    <rPh sb="7" eb="8">
      <t>アタイ</t>
    </rPh>
    <rPh sb="13" eb="14">
      <t>ネン</t>
    </rPh>
    <rPh sb="14" eb="15">
      <t>アキ</t>
    </rPh>
    <rPh sb="15" eb="16">
      <t>ゴロ</t>
    </rPh>
    <rPh sb="17" eb="19">
      <t>コウシン</t>
    </rPh>
    <phoneticPr fontId="4"/>
  </si>
  <si>
    <r>
      <t>※FY2025値は2026年秋頃に更新</t>
    </r>
    <r>
      <rPr>
        <sz val="9"/>
        <rFont val="Meiryo UI"/>
        <family val="3"/>
        <charset val="128"/>
      </rPr>
      <t>[Scheduled for renewal around autumn 2033]</t>
    </r>
    <r>
      <rPr>
        <sz val="11"/>
        <color theme="1"/>
        <rFont val="ＭＳ Ｐゴシック"/>
        <family val="2"/>
        <charset val="128"/>
        <scheme val="minor"/>
      </rPr>
      <t/>
    </r>
    <rPh sb="7" eb="8">
      <t>アタイ</t>
    </rPh>
    <rPh sb="13" eb="14">
      <t>ネン</t>
    </rPh>
    <rPh sb="14" eb="15">
      <t>アキ</t>
    </rPh>
    <rPh sb="15" eb="16">
      <t>ゴロ</t>
    </rPh>
    <rPh sb="17" eb="19">
      <t>コウシン</t>
    </rPh>
    <phoneticPr fontId="4"/>
  </si>
  <si>
    <r>
      <t>※FY2025値は2026年秋頃に更新</t>
    </r>
    <r>
      <rPr>
        <sz val="9"/>
        <rFont val="Meiryo UI"/>
        <family val="3"/>
        <charset val="128"/>
      </rPr>
      <t>[Scheduled for renewal around autumn 2034]</t>
    </r>
    <r>
      <rPr>
        <sz val="11"/>
        <color theme="1"/>
        <rFont val="ＭＳ Ｐゴシック"/>
        <family val="2"/>
        <charset val="128"/>
        <scheme val="minor"/>
      </rPr>
      <t/>
    </r>
    <rPh sb="7" eb="8">
      <t>アタイ</t>
    </rPh>
    <rPh sb="13" eb="14">
      <t>ネン</t>
    </rPh>
    <rPh sb="14" eb="15">
      <t>アキ</t>
    </rPh>
    <rPh sb="15" eb="16">
      <t>ゴロ</t>
    </rPh>
    <rPh sb="17" eb="19">
      <t>コウシン</t>
    </rPh>
    <phoneticPr fontId="4"/>
  </si>
  <si>
    <r>
      <t>※FY2025値は2026年秋頃に更新</t>
    </r>
    <r>
      <rPr>
        <sz val="9"/>
        <rFont val="Meiryo UI"/>
        <family val="3"/>
        <charset val="128"/>
      </rPr>
      <t>[Scheduled for renewal around autumn 2036]</t>
    </r>
    <r>
      <rPr>
        <sz val="11"/>
        <color theme="1"/>
        <rFont val="ＭＳ Ｐゴシック"/>
        <family val="2"/>
        <charset val="128"/>
        <scheme val="minor"/>
      </rPr>
      <t/>
    </r>
    <rPh sb="7" eb="8">
      <t>アタイ</t>
    </rPh>
    <rPh sb="13" eb="14">
      <t>ネン</t>
    </rPh>
    <rPh sb="14" eb="15">
      <t>アキ</t>
    </rPh>
    <rPh sb="15" eb="16">
      <t>ゴロ</t>
    </rPh>
    <rPh sb="17" eb="19">
      <t>コウシン</t>
    </rPh>
    <phoneticPr fontId="4"/>
  </si>
  <si>
    <r>
      <t>※FY2025値は2026年秋頃に更新</t>
    </r>
    <r>
      <rPr>
        <sz val="9"/>
        <rFont val="Meiryo UI"/>
        <family val="3"/>
        <charset val="128"/>
      </rPr>
      <t>[Scheduled for renewal around autumn 2037]</t>
    </r>
    <r>
      <rPr>
        <sz val="11"/>
        <color theme="1"/>
        <rFont val="ＭＳ Ｐゴシック"/>
        <family val="2"/>
        <charset val="128"/>
        <scheme val="minor"/>
      </rPr>
      <t/>
    </r>
    <rPh sb="7" eb="8">
      <t>アタイ</t>
    </rPh>
    <rPh sb="13" eb="14">
      <t>ネン</t>
    </rPh>
    <rPh sb="14" eb="15">
      <t>アキ</t>
    </rPh>
    <rPh sb="15" eb="16">
      <t>ゴロ</t>
    </rPh>
    <rPh sb="17" eb="19">
      <t>コウシン</t>
    </rPh>
    <phoneticPr fontId="4"/>
  </si>
  <si>
    <r>
      <t>※FY2025値は2026年秋頃に更新</t>
    </r>
    <r>
      <rPr>
        <sz val="9"/>
        <rFont val="Meiryo UI"/>
        <family val="3"/>
        <charset val="128"/>
      </rPr>
      <t>[Scheduled for renewal around autumn 2038]</t>
    </r>
    <r>
      <rPr>
        <sz val="11"/>
        <color theme="1"/>
        <rFont val="ＭＳ Ｐゴシック"/>
        <family val="2"/>
        <charset val="128"/>
        <scheme val="minor"/>
      </rPr>
      <t/>
    </r>
    <rPh sb="7" eb="8">
      <t>アタイ</t>
    </rPh>
    <rPh sb="13" eb="14">
      <t>ネン</t>
    </rPh>
    <rPh sb="14" eb="15">
      <t>アキ</t>
    </rPh>
    <rPh sb="15" eb="16">
      <t>ゴロ</t>
    </rPh>
    <rPh sb="17" eb="19">
      <t>コウシン</t>
    </rPh>
    <phoneticPr fontId="4"/>
  </si>
  <si>
    <t>Non-fossil fuel energy certificates
（Total）</t>
    <phoneticPr fontId="4"/>
  </si>
  <si>
    <t>10MW</t>
    <phoneticPr fontId="4"/>
  </si>
  <si>
    <t>万t-CO₂</t>
    <phoneticPr fontId="4"/>
  </si>
  <si>
    <t>Male</t>
  </si>
  <si>
    <t>Female</t>
  </si>
  <si>
    <t>Ratio of employees taking childcare leave</t>
  </si>
  <si>
    <t>Female Directors</t>
  </si>
  <si>
    <t>Board of Directors</t>
  </si>
  <si>
    <t>Number of meetings held</t>
  </si>
  <si>
    <t>Attendance rate</t>
  </si>
  <si>
    <t>Audit &amp; Supervisory Committee</t>
  </si>
  <si>
    <t>*4 Calculated for the Company and consolidated subsidiaries (excluding companies with negligible emissions) in reference to documents such as the “Basic Guidelines for Calculating Greenhouse Gas
Emissions through the Supply Chain (ver. 2.6)” (Ministry of the Environment / Ministry of Economy, Trade and Industry)</t>
    <phoneticPr fontId="4"/>
  </si>
  <si>
    <t>Ratio of female new hires</t>
    <phoneticPr fontId="4"/>
  </si>
  <si>
    <t>people</t>
    <phoneticPr fontId="4"/>
  </si>
  <si>
    <t>years</t>
    <phoneticPr fontId="4"/>
  </si>
  <si>
    <t>days</t>
    <phoneticPr fontId="4"/>
  </si>
  <si>
    <t xml:space="preserve">Employees </t>
    <phoneticPr fontId="4"/>
  </si>
  <si>
    <t>(number of fatal accidents)</t>
  </si>
  <si>
    <t>Subcontractors</t>
  </si>
  <si>
    <t>Total</t>
    <phoneticPr fontId="4"/>
  </si>
  <si>
    <t>Percentage of employees receiving
compliance education</t>
    <phoneticPr fontId="4"/>
  </si>
  <si>
    <t>Number of consultations with the
Compliance Consultation Office</t>
    <phoneticPr fontId="4"/>
  </si>
  <si>
    <t>cases</t>
    <phoneticPr fontId="4"/>
  </si>
  <si>
    <t>Times</t>
    <phoneticPr fontId="4"/>
  </si>
  <si>
    <t>%</t>
    <phoneticPr fontId="4"/>
  </si>
  <si>
    <t>Outside Directors</t>
    <phoneticPr fontId="4"/>
  </si>
  <si>
    <r>
      <t>Total number of Directors*</t>
    </r>
    <r>
      <rPr>
        <vertAlign val="superscript"/>
        <sz val="11"/>
        <color rgb="FF000000"/>
        <rFont val="Arial Unicode MS"/>
        <family val="3"/>
        <charset val="128"/>
      </rPr>
      <t>13</t>
    </r>
  </si>
  <si>
    <t>10,000 tons-CO₂</t>
    <phoneticPr fontId="4"/>
  </si>
  <si>
    <t xml:space="preserve">　　 SEP International Netherlands B.V. </t>
  </si>
  <si>
    <t>　　 YN Energy Pty Ltd ＊</t>
  </si>
  <si>
    <t xml:space="preserve">      Shikoku Electric Power Transmission &amp;  Distribution Company, Incorporated 　</t>
    <phoneticPr fontId="4"/>
  </si>
  <si>
    <t>資本金/Capital</t>
    <phoneticPr fontId="4"/>
  </si>
  <si>
    <t xml:space="preserve">[Electric Utility] </t>
    <phoneticPr fontId="4"/>
  </si>
  <si>
    <t>[ IT/Communication ]</t>
    <phoneticPr fontId="4"/>
  </si>
  <si>
    <t>[ Energy]</t>
    <phoneticPr fontId="4"/>
  </si>
  <si>
    <t>[ Construction / Engineering　]</t>
    <phoneticPr fontId="4"/>
  </si>
  <si>
    <t>[ Others ]</t>
    <phoneticPr fontId="4"/>
  </si>
  <si>
    <t>million yen</t>
    <phoneticPr fontId="4"/>
  </si>
  <si>
    <t>[Segment] Company Name</t>
    <phoneticPr fontId="4"/>
  </si>
  <si>
    <t>Principal Business</t>
  </si>
  <si>
    <t>Cable TV broadcasting and telecommunication services</t>
  </si>
  <si>
    <t>社債/ Bonds</t>
  </si>
  <si>
    <t>長期借入金/ Long-term debt</t>
  </si>
  <si>
    <t>未払廃炉拠出金/Contribution payable for nuclear reactor decommissioning</t>
  </si>
  <si>
    <t>使用済燃料再処理等引当金/ Provision for reprocessing of irradiated nuclear fuel</t>
  </si>
  <si>
    <t>退職給付に係る負債 / Net defined benefit liability</t>
  </si>
  <si>
    <t>資産除去債務/ Asset retirement obligations</t>
  </si>
  <si>
    <t>債務保証損失引当金/ Provision for loss on guarantees</t>
  </si>
  <si>
    <t>その他  / Other</t>
  </si>
  <si>
    <t>１年以内に期限到来の固定負債  / Current portion of long-term debt</t>
  </si>
  <si>
    <t>短期借入金  / Short-term borrowings</t>
  </si>
  <si>
    <t>コマーシャル・ペーパー  / Commercial papers</t>
  </si>
  <si>
    <t>支払手形及び買掛金  / Notes and accounts payable</t>
  </si>
  <si>
    <t>その他 / Other</t>
  </si>
  <si>
    <t>資本金/ Common stock</t>
  </si>
  <si>
    <t>資本剰余金/ Capital surplus</t>
  </si>
  <si>
    <t>利益剰余金/ Retained earnings</t>
  </si>
  <si>
    <t>自己株式/ Treasury stock, at cost</t>
  </si>
  <si>
    <t>/Current liabilities</t>
    <phoneticPr fontId="4"/>
  </si>
  <si>
    <t>/Reserve for fluctuations in water level</t>
    <phoneticPr fontId="4"/>
  </si>
  <si>
    <t>/Total liabilities</t>
    <phoneticPr fontId="4"/>
  </si>
  <si>
    <t>/Shareholders’ equity</t>
    <phoneticPr fontId="4"/>
  </si>
  <si>
    <t>/Accumulated other comprehensive income</t>
    <phoneticPr fontId="4"/>
  </si>
  <si>
    <t>/Non-controlling interests</t>
    <phoneticPr fontId="4"/>
  </si>
  <si>
    <t>/Total net assets</t>
    <phoneticPr fontId="4"/>
  </si>
  <si>
    <t>/Total</t>
    <phoneticPr fontId="4"/>
  </si>
  <si>
    <t>/Cash flows from operating activities</t>
    <phoneticPr fontId="4"/>
  </si>
  <si>
    <t>/Cash flows from investing activities</t>
    <phoneticPr fontId="4"/>
  </si>
  <si>
    <t>/Free cash flows</t>
    <phoneticPr fontId="4"/>
  </si>
  <si>
    <t>/Cash flows from financing activities</t>
    <phoneticPr fontId="4"/>
  </si>
  <si>
    <t>/Net increase（decrease）in cash and cash equivalents</t>
    <phoneticPr fontId="4"/>
  </si>
  <si>
    <t>/Effect of exchange rate change on cash and cash equivalents</t>
    <phoneticPr fontId="4"/>
  </si>
  <si>
    <t>/Cash and cash equivalents at end of year</t>
    <phoneticPr fontId="4"/>
  </si>
  <si>
    <t>税金等調整前当期純損益　/Income（loss）before income taxes and minority interests</t>
  </si>
  <si>
    <t>減価償却費　/Depreciation and amortization</t>
  </si>
  <si>
    <t>核燃料減損額　/Amortization of nuclear fuel</t>
  </si>
  <si>
    <t>原子力発電施設解体費/Decommissioning costs of nuclear power units</t>
  </si>
  <si>
    <t>原子力廃止関連仮勘定償却費　/Amortization of suspense account related to nuclear power decommissioning</t>
  </si>
  <si>
    <t>固定資産除却損 /Loss on disposals of property, plant and equipment</t>
  </si>
  <si>
    <t>退職給付に係る負債の増減額 /Increase（decrease）in net defined benefit liability</t>
  </si>
  <si>
    <t xml:space="preserve">退職給付に係る資産の増減額 /Decrease（increase）in net defined benefit asset  </t>
  </si>
  <si>
    <t>使用済燃料再処理等引当金の増減額/Increase（decrease）in provision for reprocessing of irradiated  nuclear fuel</t>
  </si>
  <si>
    <t>使用済燃料再処理等積立金の増減額/Decrease（increase）in fund for reprocessing of irradiated　nuclear fuel</t>
  </si>
  <si>
    <t xml:space="preserve">法人税等の支払額又は還付額 /Income taxes paid( refund)  </t>
  </si>
  <si>
    <t xml:space="preserve">その他 /Other, net  </t>
  </si>
  <si>
    <t>固定資産の取得による支出/Capital expenditures including nuclear fuel</t>
  </si>
  <si>
    <t>固定資産の売却による収入/Proceeds from sales of property, plant and equipment</t>
  </si>
  <si>
    <t>資産除去債務の履行による支出/Payments for fulfillment of asset retirement obligations</t>
  </si>
  <si>
    <t>投融資による支出/Increase in investments</t>
  </si>
  <si>
    <t>投融資の回収による収入/Proceeds from investments</t>
  </si>
  <si>
    <t>定期預金の預入による支出/Payments into time deposits</t>
  </si>
  <si>
    <t>定期預金の払戻による収入/Proceeds from withdrawal of time deposits</t>
  </si>
  <si>
    <t>社債の発行による収入/Proceeds from issuance of bonds</t>
  </si>
  <si>
    <t>社債の償還による支出/Redemption of bonds</t>
  </si>
  <si>
    <t>長期借入による収入/Proceeds from long-term loans</t>
  </si>
  <si>
    <t>長期借入金の返済による支出/Repayment of long-term loans</t>
  </si>
  <si>
    <t xml:space="preserve">短期借入金の増減（純額）/Net increase（decrease）in short-term loans </t>
  </si>
  <si>
    <t>コマーシャル・ペーパーの増減（純額）/Net increase（decrease）in commercial papers</t>
  </si>
  <si>
    <t>配当金の支払額/Cash dividends paid</t>
  </si>
  <si>
    <t>自己株式取得による支出/Purchase of treasury stock</t>
  </si>
  <si>
    <t>その他/Other, net</t>
  </si>
  <si>
    <t>年度/Fiscal Year</t>
    <rPh sb="0" eb="2">
      <t>ネンド</t>
    </rPh>
    <phoneticPr fontId="4"/>
  </si>
  <si>
    <t>（millions of yen）</t>
  </si>
  <si>
    <t>◆資産の部/Assets</t>
    <rPh sb="1" eb="3">
      <t>シサン</t>
    </rPh>
    <rPh sb="4" eb="5">
      <t>ブ</t>
    </rPh>
    <phoneticPr fontId="4"/>
  </si>
  <si>
    <t>◆負債・純資産の部/Liabilities and net assets</t>
    <rPh sb="1" eb="3">
      <t>フサイ</t>
    </rPh>
    <rPh sb="4" eb="5">
      <t>ジュン</t>
    </rPh>
    <rPh sb="5" eb="7">
      <t>シサン</t>
    </rPh>
    <rPh sb="8" eb="9">
      <t>ブ</t>
    </rPh>
    <phoneticPr fontId="4"/>
  </si>
  <si>
    <t>【連結】貸借対照表 / Consolidated Balance Sheets</t>
    <phoneticPr fontId="4"/>
  </si>
  <si>
    <t>【連結】損益計算書 / Consolidated Statements of Income</t>
    <phoneticPr fontId="4"/>
  </si>
  <si>
    <t xml:space="preserve">【連結】キャッシュ・フロー計算書 / Consolidated Statements of Cash Flows </t>
    <phoneticPr fontId="4"/>
  </si>
  <si>
    <t>単位：百万円</t>
    <rPh sb="0" eb="2">
      <t>タンイ</t>
    </rPh>
    <rPh sb="3" eb="5">
      <t>ヒャクマン</t>
    </rPh>
    <rPh sb="5" eb="6">
      <t>エン</t>
    </rPh>
    <phoneticPr fontId="4"/>
  </si>
  <si>
    <t>企業情報/Company Profile</t>
    <rPh sb="0" eb="4">
      <t>キギョウジョウホウ</t>
    </rPh>
    <phoneticPr fontId="10"/>
  </si>
  <si>
    <t>主な連結決算対象会社：2026年3月末時点/ Main Consolidated Subsidiaries and Affiliated Companies（As of end of March 2026）</t>
    <phoneticPr fontId="10"/>
  </si>
  <si>
    <t>現金及び預金</t>
    <phoneticPr fontId="4"/>
  </si>
  <si>
    <t>/Cash and cash equivalents</t>
  </si>
  <si>
    <t>Volume of Electricity Sold*</t>
    <phoneticPr fontId="4"/>
  </si>
  <si>
    <t xml:space="preserve">*決算日において未確定であるインバランス電力量等は含めていない。 </t>
    <phoneticPr fontId="4"/>
  </si>
  <si>
    <t>*当社及び四国電力送配電㈱の合計値（内部取引消去後）</t>
    <phoneticPr fontId="4"/>
  </si>
  <si>
    <t>* The imbalances, etc. which have not been confirmed as of the settlement day are not to be included.</t>
    <phoneticPr fontId="12"/>
  </si>
  <si>
    <t xml:space="preserve">【免責事項】 Disclaimer </t>
    <phoneticPr fontId="4"/>
  </si>
  <si>
    <t>Those wishing to invest in Shikoku Electric Power should do so on their own judgment and be sure to read other financial literature issued by the Company beforehand.</t>
  </si>
  <si>
    <t>・本資料のいかなる情報も、四国電力株式の購入や売却を勧誘するものではありません。</t>
    <phoneticPr fontId="4"/>
  </si>
  <si>
    <t>・また、当社は内容に関していかなる保証をするものではありません。</t>
    <phoneticPr fontId="4"/>
  </si>
  <si>
    <t>・投資を行う際には、当社が発行する他の財務資料をご参照いただき、投資家ご自身の判断でなされるようお願いいたします。</t>
    <phoneticPr fontId="4"/>
  </si>
  <si>
    <t>＊1　2021年度より収益認識会計基準を適用。</t>
    <phoneticPr fontId="4"/>
  </si>
  <si>
    <t>＊2 　2022～2025年度の電灯・電力料には「物価高克服・経済再生実現のための総合経済対策」に基づき実施される「電気・ガス価格激変緩和対策」により受領する電気事業にかかる補助金を含む。</t>
    <phoneticPr fontId="4"/>
  </si>
  <si>
    <t>＊ 四捨五入の関係で合計が合わないことがある。</t>
  </si>
  <si>
    <t>＊ 2020年度以前は営業損益、2021年度以降は経常損益で記載している。</t>
  </si>
  <si>
    <t>DOE・総還元性向・配当総額・自己株式取得額*4</t>
    <phoneticPr fontId="4"/>
  </si>
  <si>
    <t>タイトル</t>
    <phoneticPr fontId="4"/>
  </si>
  <si>
    <r>
      <t xml:space="preserve">Items[English] </t>
    </r>
    <r>
      <rPr>
        <sz val="9"/>
        <rFont val="Arial Unicode MS"/>
        <family val="3"/>
        <charset val="128"/>
      </rPr>
      <t xml:space="preserve"> *Bold text indicates titles.</t>
    </r>
    <phoneticPr fontId="4"/>
  </si>
  <si>
    <t>＊4　純損失計上の年度における総還元性向・PERは、算定不能のため空欄としている。DOE（自己資本配当率）は、配当総額÷期中平均自己資本にて算定。</t>
    <phoneticPr fontId="4"/>
  </si>
  <si>
    <t>*4  Total shareholder return ratio and PER for fiscal years in which a net loss was recorded are left blank, as they cannot be calculated. DOE (Dividend on Equity) is calculated as total dividends divided by average equity during the period.</t>
    <phoneticPr fontId="4"/>
  </si>
  <si>
    <t xml:space="preserve">*1  The accounting standard for revenue recognition is applied from FY2021. </t>
    <phoneticPr fontId="4"/>
  </si>
  <si>
    <t>*3  Unit price (yen / kWh) = lamp electricity charge income (million yen) ÷ lamp electric energy (million kWh)</t>
    <phoneticPr fontId="4"/>
  </si>
  <si>
    <r>
      <t>＊3　電灯電力料単価（円</t>
    </r>
    <r>
      <rPr>
        <sz val="10"/>
        <color rgb="FF000000"/>
        <rFont val="Arial"/>
        <family val="2"/>
      </rPr>
      <t>/kWh</t>
    </r>
    <r>
      <rPr>
        <sz val="10"/>
        <color rgb="FF000000"/>
        <rFont val="メイリオ"/>
        <family val="3"/>
        <charset val="128"/>
      </rPr>
      <t>）＝電灯電力料収入（百万円）÷電灯電力量（百万</t>
    </r>
    <r>
      <rPr>
        <sz val="10"/>
        <color rgb="FF000000"/>
        <rFont val="Arial"/>
        <family val="2"/>
      </rPr>
      <t>kWh</t>
    </r>
    <r>
      <rPr>
        <sz val="10"/>
        <color rgb="FF000000"/>
        <rFont val="メイリオ"/>
        <family val="3"/>
        <charset val="128"/>
      </rPr>
      <t>）なお、電灯電力料には燃料費調整額を含む。</t>
    </r>
    <phoneticPr fontId="4"/>
  </si>
  <si>
    <t>＊ Because of rounding, the total figures are not necessarily equal to totals of individual figures.</t>
  </si>
  <si>
    <t>＊ It is stated as operating profit (loss) before FY2020 and as ordinary profit (loss) after FY2021.</t>
  </si>
  <si>
    <t xml:space="preserve">  Intersegment transactions have been eliminated.</t>
    <phoneticPr fontId="12"/>
  </si>
  <si>
    <t>データ[Value]</t>
    <phoneticPr fontId="4"/>
  </si>
  <si>
    <r>
      <t>販売電力量と最大電力</t>
    </r>
    <r>
      <rPr>
        <vertAlign val="superscript"/>
        <sz val="11"/>
        <rFont val="Meiryo UI"/>
        <family val="3"/>
        <charset val="128"/>
      </rPr>
      <t>*1*2</t>
    </r>
    <rPh sb="0" eb="5">
      <t>ハンバイデンリョクリョウ</t>
    </rPh>
    <rPh sb="6" eb="10">
      <t>サイダイデンリョク</t>
    </rPh>
    <phoneticPr fontId="4"/>
  </si>
  <si>
    <r>
      <t>発受電電力量</t>
    </r>
    <r>
      <rPr>
        <vertAlign val="superscript"/>
        <sz val="11"/>
        <rFont val="Meiryo UI"/>
        <family val="3"/>
        <charset val="128"/>
      </rPr>
      <t>*1*3</t>
    </r>
    <rPh sb="0" eb="6">
      <t>ハツジュデンデンリョクリョウ</t>
    </rPh>
    <phoneticPr fontId="4"/>
  </si>
  <si>
    <t>*1　FY2025については、未確定であるインバランス電力量等は含めていない。</t>
    <phoneticPr fontId="4"/>
  </si>
  <si>
    <t>*3　2016年度までは発電端値を、2017年度以降は送電端値を記載。本資料における「再エネ」には、非化石証書を使用せず再エネとしての価値やCO2ゼロエミッション価値を持たない電気、および、需要家の 負担する賦課金により調達費用の一部が賄われるＦＩＴ電気を含む。</t>
    <phoneticPr fontId="4"/>
  </si>
  <si>
    <t>*4　複数の燃料種別により発電される設備は、主要な燃料種別の設備量において計上。</t>
    <phoneticPr fontId="4"/>
  </si>
  <si>
    <t>*5　世帯数は、総務省の『令和５年住宅・土地統計調査』の住宅数（約1,596千世帯）による。</t>
    <phoneticPr fontId="4"/>
  </si>
  <si>
    <t>・四捨五入の関係で、数値が合わないことがあります。</t>
    <rPh sb="1" eb="5">
      <t>シシャゴニュウ</t>
    </rPh>
    <rPh sb="6" eb="8">
      <t>カンケイ</t>
    </rPh>
    <rPh sb="10" eb="12">
      <t>スウチ</t>
    </rPh>
    <rPh sb="13" eb="14">
      <t>ア</t>
    </rPh>
    <phoneticPr fontId="4"/>
  </si>
  <si>
    <t>Totals may not match due to rounding.</t>
    <phoneticPr fontId="4"/>
  </si>
  <si>
    <r>
      <t>Electricity Sales &amp; Peak Load</t>
    </r>
    <r>
      <rPr>
        <vertAlign val="superscript"/>
        <sz val="11"/>
        <rFont val="Arial Unicode MS"/>
        <family val="3"/>
        <charset val="128"/>
      </rPr>
      <t>*1*2</t>
    </r>
    <phoneticPr fontId="4"/>
  </si>
  <si>
    <r>
      <t xml:space="preserve">Electricity Supplied &amp; Related data </t>
    </r>
    <r>
      <rPr>
        <vertAlign val="superscript"/>
        <sz val="11"/>
        <rFont val="Arial Unicode MS"/>
        <family val="3"/>
        <charset val="128"/>
      </rPr>
      <t>*1*3</t>
    </r>
    <phoneticPr fontId="4"/>
  </si>
  <si>
    <r>
      <t>発電設備（受電含み）</t>
    </r>
    <r>
      <rPr>
        <vertAlign val="superscript"/>
        <sz val="11"/>
        <rFont val="Meiryo UI"/>
        <family val="3"/>
        <charset val="128"/>
      </rPr>
      <t>*4</t>
    </r>
    <rPh sb="0" eb="4">
      <t>ハツデンセツビ</t>
    </rPh>
    <rPh sb="5" eb="7">
      <t>ジュデン</t>
    </rPh>
    <rPh sb="7" eb="8">
      <t>フク</t>
    </rPh>
    <phoneticPr fontId="4"/>
  </si>
  <si>
    <r>
      <t>Generating Capacity （include output from other utilities）</t>
    </r>
    <r>
      <rPr>
        <vertAlign val="superscript"/>
        <sz val="11"/>
        <rFont val="Arial Unicode MS"/>
        <family val="3"/>
        <charset val="128"/>
      </rPr>
      <t>*4</t>
    </r>
    <phoneticPr fontId="4"/>
  </si>
  <si>
    <r>
      <t>新電化住宅シェア</t>
    </r>
    <r>
      <rPr>
        <vertAlign val="superscript"/>
        <sz val="11"/>
        <rFont val="Meiryo UI"/>
        <family val="3"/>
        <charset val="128"/>
      </rPr>
      <t>*6</t>
    </r>
    <rPh sb="0" eb="3">
      <t>シンデンカ</t>
    </rPh>
    <rPh sb="3" eb="5">
      <t>ジュウタク</t>
    </rPh>
    <phoneticPr fontId="4"/>
  </si>
  <si>
    <r>
      <t>The Share of Newly built All-electric Houses</t>
    </r>
    <r>
      <rPr>
        <vertAlign val="superscript"/>
        <sz val="11"/>
        <rFont val="Arial Unicode MS"/>
        <family val="3"/>
        <charset val="128"/>
      </rPr>
      <t>*6</t>
    </r>
    <phoneticPr fontId="4"/>
  </si>
  <si>
    <r>
      <t>電化住宅契約口数</t>
    </r>
    <r>
      <rPr>
        <vertAlign val="superscript"/>
        <sz val="11"/>
        <rFont val="Meiryo UI"/>
        <family val="3"/>
        <charset val="128"/>
      </rPr>
      <t xml:space="preserve"> *5</t>
    </r>
    <rPh sb="6" eb="7">
      <t>クチ</t>
    </rPh>
    <rPh sb="7" eb="8">
      <t>スウ</t>
    </rPh>
    <phoneticPr fontId="4"/>
  </si>
  <si>
    <r>
      <t xml:space="preserve">Number of All-electric House Customers </t>
    </r>
    <r>
      <rPr>
        <vertAlign val="superscript"/>
        <sz val="11"/>
        <rFont val="Arial Unicode MS"/>
        <family val="3"/>
        <charset val="128"/>
      </rPr>
      <t>*5</t>
    </r>
    <phoneticPr fontId="4"/>
  </si>
  <si>
    <t>*7　ライセンス制導入後の2016年度以降、「電気事業その他」は発電・販売事業と送配電事業に区分。</t>
    <phoneticPr fontId="4"/>
  </si>
  <si>
    <t>*6　新築電化住宅シェア ＝新築電化住宅竣工戸数÷新築住宅竣工戸数</t>
    <phoneticPr fontId="4"/>
  </si>
  <si>
    <r>
      <t>設備投資額</t>
    </r>
    <r>
      <rPr>
        <vertAlign val="superscript"/>
        <sz val="11"/>
        <rFont val="Meiryo UI"/>
        <family val="3"/>
        <charset val="128"/>
      </rPr>
      <t>*7</t>
    </r>
    <rPh sb="0" eb="5">
      <t>セツビトウシガク</t>
    </rPh>
    <phoneticPr fontId="4"/>
  </si>
  <si>
    <r>
      <t>Plant and Equipment Expenditures</t>
    </r>
    <r>
      <rPr>
        <vertAlign val="superscript"/>
        <sz val="11"/>
        <rFont val="Arial Unicode MS"/>
        <family val="3"/>
        <charset val="128"/>
      </rPr>
      <t>*7</t>
    </r>
    <phoneticPr fontId="4"/>
  </si>
  <si>
    <r>
      <t>売上高</t>
    </r>
    <r>
      <rPr>
        <b/>
        <vertAlign val="superscript"/>
        <sz val="11"/>
        <rFont val="Meiryo UI"/>
        <family val="3"/>
        <charset val="128"/>
      </rPr>
      <t>*1</t>
    </r>
    <rPh sb="0" eb="3">
      <t>ウリアゲダカ</t>
    </rPh>
    <phoneticPr fontId="4"/>
  </si>
  <si>
    <r>
      <t>(電気事業内訳）</t>
    </r>
    <r>
      <rPr>
        <b/>
        <vertAlign val="superscript"/>
        <sz val="11"/>
        <rFont val="Meiryo UI"/>
        <family val="3"/>
        <charset val="128"/>
      </rPr>
      <t>*1*2</t>
    </r>
    <rPh sb="1" eb="5">
      <t>デンキジギョウ</t>
    </rPh>
    <rPh sb="5" eb="7">
      <t>ウチワケ</t>
    </rPh>
    <phoneticPr fontId="4"/>
  </si>
  <si>
    <r>
      <t>電灯電力料単価</t>
    </r>
    <r>
      <rPr>
        <vertAlign val="superscript"/>
        <sz val="11"/>
        <rFont val="Meiryo UI"/>
        <family val="3"/>
        <charset val="128"/>
      </rPr>
      <t>*3</t>
    </r>
    <phoneticPr fontId="4"/>
  </si>
  <si>
    <r>
      <t>PER</t>
    </r>
    <r>
      <rPr>
        <vertAlign val="superscript"/>
        <sz val="11"/>
        <rFont val="Meiryo UI"/>
        <family val="3"/>
        <charset val="128"/>
      </rPr>
      <t>*4</t>
    </r>
    <phoneticPr fontId="4"/>
  </si>
  <si>
    <r>
      <t>Operating Revenues</t>
    </r>
    <r>
      <rPr>
        <b/>
        <vertAlign val="superscript"/>
        <sz val="11"/>
        <rFont val="Arial Unicode MS"/>
        <family val="3"/>
        <charset val="128"/>
      </rPr>
      <t>*1</t>
    </r>
    <phoneticPr fontId="4"/>
  </si>
  <si>
    <r>
      <t>Breakdown of electric power business</t>
    </r>
    <r>
      <rPr>
        <b/>
        <vertAlign val="superscript"/>
        <sz val="11"/>
        <rFont val="Arial Unicode MS"/>
        <family val="3"/>
        <charset val="128"/>
      </rPr>
      <t>*1*2</t>
    </r>
    <phoneticPr fontId="4"/>
  </si>
  <si>
    <r>
      <t>Unit price (Right-hand scale)</t>
    </r>
    <r>
      <rPr>
        <vertAlign val="superscript"/>
        <sz val="11"/>
        <rFont val="Arial Unicode MS"/>
        <family val="3"/>
        <charset val="128"/>
      </rPr>
      <t>*3</t>
    </r>
    <phoneticPr fontId="4"/>
  </si>
  <si>
    <r>
      <t>PER</t>
    </r>
    <r>
      <rPr>
        <vertAlign val="superscript"/>
        <sz val="11"/>
        <rFont val="Arial Unicode MS"/>
        <family val="3"/>
        <charset val="128"/>
      </rPr>
      <t>*4</t>
    </r>
    <phoneticPr fontId="4"/>
  </si>
  <si>
    <r>
      <t>DOE, Total payout ratio, Total dividends &amp; Total share repurchases</t>
    </r>
    <r>
      <rPr>
        <b/>
        <vertAlign val="superscript"/>
        <sz val="10"/>
        <rFont val="Arial Unicode MS"/>
        <family val="3"/>
        <charset val="128"/>
      </rPr>
      <t>*4</t>
    </r>
    <phoneticPr fontId="4"/>
  </si>
  <si>
    <t>*1  四国エリアのほか、淡路島南部における接続量を含む。また、未接続分とは､系統への接続契約の申込みが受付された発電設備のうち､系統に接続されていない状態の設備量を表す。</t>
    <phoneticPr fontId="4"/>
  </si>
  <si>
    <t>*2  CO₂排出量、排出係数とも、地球温暖化対策の推進に関する法律に基づく小売販売に係る値(固定価格買取制度等による調整を反映後)。</t>
    <phoneticPr fontId="4"/>
  </si>
  <si>
    <t>*3  2020年度より、非FIT非化石証書の取引が開始された。非化石価値取引市場での取引が開始された2017年度以降の実績。なお、小売電気事業者が供給する電気に占める非化石電源比率は、2030年度に44％以上とすることが高度化法で求められている。</t>
    <phoneticPr fontId="4"/>
  </si>
  <si>
    <t xml:space="preserve">      The sophisticated methods of energy supply  structures requires that the ratio of non-fossil power sources to the electricity supplied by retail electric power companies be 44% or more in 2030.</t>
    <phoneticPr fontId="4"/>
  </si>
  <si>
    <t>*2  Both CO₂ emissions volumes and CO₂ emissions intensity are values related to retail sales based on the Act on Promotion of Global Warming Countermeasures (reflecting adjustments by feed-in tariffs, etc.).</t>
    <phoneticPr fontId="4"/>
  </si>
  <si>
    <t>*1  Outputs are including southern part of Awaji Island.The unconnected portion is the amount of power generation equipment for which the application for a connection contract to the grid has been accepted and is not connected to the grid.</t>
    <phoneticPr fontId="4"/>
  </si>
  <si>
    <t xml:space="preserve">*3  Trading of non-FIT non-fossil certificates has started from FY2020. Results since FY2017 when trading in the non-fossil value trading market started. </t>
    <phoneticPr fontId="4"/>
  </si>
  <si>
    <t>*4　「サプライチェーンを通じた温室効果ガス排出量算定に関する基本ガイドライン（ver.2.6）」（環境省/経済産業省）等を参照し、当社および連結子会社（排出量が僅少な企業を除く）
について算定</t>
    <phoneticPr fontId="4"/>
  </si>
  <si>
    <t>*5 自社発電および連結子会社における直接排出量</t>
    <phoneticPr fontId="4"/>
  </si>
  <si>
    <t>*6 他社から購入した電気の自社事業場（オフィス）使用に伴う間接排出量</t>
    <phoneticPr fontId="4"/>
  </si>
  <si>
    <t>*7 他社から調達した売電用の電気等に含まれる間接排出量</t>
    <phoneticPr fontId="4"/>
  </si>
  <si>
    <t>*5 Direct emissions from the use of fuel for in-house power generation, etc.</t>
  </si>
  <si>
    <t>*6 Indirect emissions associated with the use of electricity purchased from other companies at the Company’s places of business (offices)</t>
  </si>
  <si>
    <t>*7 Indirect emissions contained in electricity for sale purchased from other companies</t>
  </si>
  <si>
    <t>*8　当社・四国電力送配電㈱の2社合計により算出</t>
    <phoneticPr fontId="4"/>
  </si>
  <si>
    <t>*9　男女賃金差異は、管理職に占める男女比率の違いや平均年齢の違い等に起因。なお、当社の同一役職（課長級）における男女の賃金差異は99％。女性管理職比率の向上に向け、能
力と意欲のある女性の登用、仕事と家庭の両立支援に努めていく。</t>
    <phoneticPr fontId="4"/>
  </si>
  <si>
    <t>*10　管理監督者等は除く</t>
    <phoneticPr fontId="4"/>
  </si>
  <si>
    <t>*11 自己都合退職のみ</t>
    <phoneticPr fontId="4"/>
  </si>
  <si>
    <t>*12 「特例子会社」制度の活用により、当社・四国電力送配電㈱、、計４社の雇用率</t>
    <phoneticPr fontId="4"/>
  </si>
  <si>
    <t>*13　100万延べ労働時間当たりの死傷者数（休業は１日以上が対象）</t>
    <phoneticPr fontId="4"/>
  </si>
  <si>
    <t>*14　2025年度分は2026年2月時点の状況</t>
    <phoneticPr fontId="4"/>
  </si>
  <si>
    <t>*8 Calculated based on the total for Shikoku Electric Power Company and Shikoku Electric Power Transmission &amp; Distribution Co., Inc.</t>
    <phoneticPr fontId="4"/>
  </si>
  <si>
    <t xml:space="preserve">*9 The difference in wages between men and women is partly attributable to differences in the ratio of men to women in managerial positions and to differences in average age. </t>
    <phoneticPr fontId="4"/>
  </si>
  <si>
    <t xml:space="preserve">     There is a 98% wage difference between men and women at the same position (section chief level).</t>
    <phoneticPr fontId="4"/>
  </si>
  <si>
    <t xml:space="preserve">     In order to increase the ratio of female managers, we will promote talented and motivated women, and support them in balancing work and family life.</t>
    <phoneticPr fontId="4"/>
  </si>
  <si>
    <t>*14  The status as of February 2026 for the fiscal year 2025.</t>
    <phoneticPr fontId="4"/>
  </si>
  <si>
    <t>*13  Number of deaths and injuries per million total working hours (wherein operations are suspended for one day or more)</t>
    <phoneticPr fontId="4"/>
  </si>
  <si>
    <t>*12  Employment rate for four companies in total, including Shikoku Electric Power Company and Shikoku Electric Power Transmission &amp; Distribution, based on use of the "special subsidiary" system</t>
    <phoneticPr fontId="4"/>
  </si>
  <si>
    <t>*10  Managing supervisors, etc. are excluded</t>
    <phoneticPr fontId="4"/>
  </si>
  <si>
    <t>*11  Voluntary resignation only</t>
    <phoneticPr fontId="4"/>
  </si>
  <si>
    <r>
      <t>太陽光・風力発電設備の接続済容量</t>
    </r>
    <r>
      <rPr>
        <vertAlign val="superscript"/>
        <sz val="11"/>
        <rFont val="Meiryo UI"/>
        <family val="3"/>
        <charset val="128"/>
      </rPr>
      <t>*1</t>
    </r>
    <phoneticPr fontId="4"/>
  </si>
  <si>
    <r>
      <t xml:space="preserve"> The Total Output of Connected Solar and Wind Power Generation Facilities </t>
    </r>
    <r>
      <rPr>
        <vertAlign val="superscript"/>
        <sz val="11"/>
        <rFont val="Arial Unicode MS"/>
        <family val="3"/>
        <charset val="128"/>
      </rPr>
      <t>*1</t>
    </r>
    <phoneticPr fontId="4"/>
  </si>
  <si>
    <r>
      <t xml:space="preserve">小売部門 CO₂排出量・CO₂排出係数 </t>
    </r>
    <r>
      <rPr>
        <vertAlign val="superscript"/>
        <sz val="11"/>
        <rFont val="Meiryo UI"/>
        <family val="3"/>
        <charset val="128"/>
      </rPr>
      <t>*2</t>
    </r>
    <phoneticPr fontId="4"/>
  </si>
  <si>
    <r>
      <t xml:space="preserve">CO₂ Emissions Volume &amp; CO₂  Emissions  Intensity related to retail sales </t>
    </r>
    <r>
      <rPr>
        <vertAlign val="superscript"/>
        <sz val="11"/>
        <rFont val="Arial Unicode MS"/>
        <family val="3"/>
        <charset val="128"/>
      </rPr>
      <t xml:space="preserve"> *2</t>
    </r>
    <phoneticPr fontId="4"/>
  </si>
  <si>
    <r>
      <t>Non-Fossil Power Source Ratio ( Based on Sophisticated Methods of Energy Supply Structures)</t>
    </r>
    <r>
      <rPr>
        <vertAlign val="superscript"/>
        <sz val="11"/>
        <rFont val="Arial Unicode MS"/>
        <family val="3"/>
        <charset val="128"/>
      </rPr>
      <t>*3</t>
    </r>
    <phoneticPr fontId="4"/>
  </si>
  <si>
    <r>
      <t>非化石電源比率（高度化法）　</t>
    </r>
    <r>
      <rPr>
        <vertAlign val="superscript"/>
        <sz val="11"/>
        <rFont val="Meiryo UI"/>
        <family val="3"/>
        <charset val="128"/>
      </rPr>
      <t>*3</t>
    </r>
    <rPh sb="0" eb="1">
      <t>ヒ</t>
    </rPh>
    <rPh sb="1" eb="3">
      <t>カセキ</t>
    </rPh>
    <rPh sb="3" eb="5">
      <t>デンゲン</t>
    </rPh>
    <rPh sb="5" eb="7">
      <t>ヒリツ</t>
    </rPh>
    <rPh sb="8" eb="11">
      <t>コウドカ</t>
    </rPh>
    <rPh sb="11" eb="12">
      <t>ホウ</t>
    </rPh>
    <phoneticPr fontId="4"/>
  </si>
  <si>
    <r>
      <t>サプライチェーン全体での温室効果ガス</t>
    </r>
    <r>
      <rPr>
        <vertAlign val="superscript"/>
        <sz val="11"/>
        <rFont val="Meiryo UI"/>
        <family val="3"/>
        <charset val="128"/>
      </rPr>
      <t>*4</t>
    </r>
    <phoneticPr fontId="4"/>
  </si>
  <si>
    <r>
      <t>スコープ1</t>
    </r>
    <r>
      <rPr>
        <vertAlign val="superscript"/>
        <sz val="11"/>
        <rFont val="Meiryo UI"/>
        <family val="3"/>
        <charset val="128"/>
      </rPr>
      <t>*5</t>
    </r>
    <phoneticPr fontId="4"/>
  </si>
  <si>
    <r>
      <t>スコープ2</t>
    </r>
    <r>
      <rPr>
        <vertAlign val="superscript"/>
        <sz val="11"/>
        <rFont val="Meiryo UI"/>
        <family val="3"/>
        <charset val="128"/>
      </rPr>
      <t>*6</t>
    </r>
    <phoneticPr fontId="4"/>
  </si>
  <si>
    <r>
      <t>スコープ3</t>
    </r>
    <r>
      <rPr>
        <vertAlign val="superscript"/>
        <sz val="11"/>
        <rFont val="Meiryo UI"/>
        <family val="3"/>
        <charset val="128"/>
      </rPr>
      <t>*7</t>
    </r>
    <phoneticPr fontId="4"/>
  </si>
  <si>
    <r>
      <t>Scope1</t>
    </r>
    <r>
      <rPr>
        <vertAlign val="superscript"/>
        <sz val="11"/>
        <rFont val="Meiryo UI"/>
        <family val="3"/>
        <charset val="128"/>
      </rPr>
      <t>*5</t>
    </r>
    <phoneticPr fontId="4"/>
  </si>
  <si>
    <r>
      <t>Scope2</t>
    </r>
    <r>
      <rPr>
        <vertAlign val="superscript"/>
        <sz val="11"/>
        <rFont val="Meiryo UI"/>
        <family val="3"/>
        <charset val="128"/>
      </rPr>
      <t>*6</t>
    </r>
    <phoneticPr fontId="4"/>
  </si>
  <si>
    <r>
      <t>Scope3</t>
    </r>
    <r>
      <rPr>
        <vertAlign val="superscript"/>
        <sz val="11"/>
        <rFont val="Meiryo UI"/>
        <family val="3"/>
        <charset val="128"/>
      </rPr>
      <t>*7</t>
    </r>
    <phoneticPr fontId="4"/>
  </si>
  <si>
    <r>
      <t>従業員数</t>
    </r>
    <r>
      <rPr>
        <vertAlign val="superscript"/>
        <sz val="11"/>
        <rFont val="Meiryo UI"/>
        <family val="3"/>
        <charset val="128"/>
      </rPr>
      <t>*8</t>
    </r>
    <phoneticPr fontId="4"/>
  </si>
  <si>
    <r>
      <t>勤続年数</t>
    </r>
    <r>
      <rPr>
        <vertAlign val="superscript"/>
        <sz val="11"/>
        <rFont val="Meiryo UI"/>
        <family val="3"/>
        <charset val="128"/>
      </rPr>
      <t>*8</t>
    </r>
    <rPh sb="0" eb="2">
      <t>キンゾク</t>
    </rPh>
    <rPh sb="2" eb="3">
      <t>ネン</t>
    </rPh>
    <phoneticPr fontId="4"/>
  </si>
  <si>
    <r>
      <t>新卒採用者数</t>
    </r>
    <r>
      <rPr>
        <vertAlign val="superscript"/>
        <sz val="11"/>
        <rFont val="Meiryo UI"/>
        <family val="3"/>
        <charset val="128"/>
      </rPr>
      <t>*8</t>
    </r>
    <rPh sb="0" eb="5">
      <t>シンソツサイヨウシャ</t>
    </rPh>
    <phoneticPr fontId="4"/>
  </si>
  <si>
    <r>
      <t>女性管理職比率</t>
    </r>
    <r>
      <rPr>
        <vertAlign val="superscript"/>
        <sz val="11"/>
        <rFont val="Meiryo UI"/>
        <family val="3"/>
        <charset val="128"/>
      </rPr>
      <t>*8</t>
    </r>
    <phoneticPr fontId="4"/>
  </si>
  <si>
    <r>
      <t>女性従業員比率</t>
    </r>
    <r>
      <rPr>
        <vertAlign val="superscript"/>
        <sz val="11"/>
        <rFont val="Meiryo UI"/>
        <family val="3"/>
        <charset val="128"/>
      </rPr>
      <t>*8</t>
    </r>
    <rPh sb="2" eb="5">
      <t>ジュウギョウイン</t>
    </rPh>
    <phoneticPr fontId="4"/>
  </si>
  <si>
    <r>
      <t>Greenhouse gases throughout the whole supply chain</t>
    </r>
    <r>
      <rPr>
        <vertAlign val="superscript"/>
        <sz val="11"/>
        <rFont val="Arial Unicode MS"/>
        <family val="3"/>
        <charset val="128"/>
      </rPr>
      <t>*4</t>
    </r>
    <phoneticPr fontId="4"/>
  </si>
  <si>
    <r>
      <t>Ratio of female managers</t>
    </r>
    <r>
      <rPr>
        <vertAlign val="superscript"/>
        <sz val="11"/>
        <rFont val="Arial Unicode MS"/>
        <family val="3"/>
        <charset val="128"/>
      </rPr>
      <t>*8</t>
    </r>
    <phoneticPr fontId="4"/>
  </si>
  <si>
    <t>Female</t>
    <phoneticPr fontId="4"/>
  </si>
  <si>
    <r>
      <t>Years of service</t>
    </r>
    <r>
      <rPr>
        <vertAlign val="superscript"/>
        <sz val="11"/>
        <rFont val="Arial Unicode MS"/>
        <family val="3"/>
        <charset val="128"/>
      </rPr>
      <t>*8</t>
    </r>
    <phoneticPr fontId="4"/>
  </si>
  <si>
    <r>
      <t>Number of employees</t>
    </r>
    <r>
      <rPr>
        <vertAlign val="superscript"/>
        <sz val="11"/>
        <rFont val="Arial Unicode MS"/>
        <family val="3"/>
        <charset val="128"/>
      </rPr>
      <t>*8</t>
    </r>
    <phoneticPr fontId="4"/>
  </si>
  <si>
    <r>
      <t>Number of new hires</t>
    </r>
    <r>
      <rPr>
        <vertAlign val="superscript"/>
        <sz val="11"/>
        <rFont val="Arial Unicode MS"/>
        <family val="3"/>
        <charset val="128"/>
      </rPr>
      <t>*8</t>
    </r>
    <phoneticPr fontId="4"/>
  </si>
  <si>
    <r>
      <t>Ratio of female employee</t>
    </r>
    <r>
      <rPr>
        <vertAlign val="superscript"/>
        <sz val="11"/>
        <rFont val="Arial Unicode MS"/>
        <family val="3"/>
        <charset val="128"/>
      </rPr>
      <t>*8</t>
    </r>
    <phoneticPr fontId="4"/>
  </si>
  <si>
    <r>
      <t>男女賃金差異（正規雇用労働者）</t>
    </r>
    <r>
      <rPr>
        <vertAlign val="superscript"/>
        <sz val="11"/>
        <rFont val="Meiryo UI"/>
        <family val="3"/>
        <charset val="128"/>
      </rPr>
      <t>*8*9</t>
    </r>
    <phoneticPr fontId="4"/>
  </si>
  <si>
    <r>
      <t>育児休職取得率</t>
    </r>
    <r>
      <rPr>
        <vertAlign val="superscript"/>
        <sz val="11"/>
        <rFont val="Meiryo UI"/>
        <family val="3"/>
        <charset val="128"/>
      </rPr>
      <t>*8</t>
    </r>
    <phoneticPr fontId="4"/>
  </si>
  <si>
    <r>
      <t>有給休暇取得日数</t>
    </r>
    <r>
      <rPr>
        <vertAlign val="superscript"/>
        <sz val="11"/>
        <rFont val="Meiryo UI"/>
        <family val="3"/>
        <charset val="128"/>
      </rPr>
      <t>*8*10</t>
    </r>
    <phoneticPr fontId="4"/>
  </si>
  <si>
    <r>
      <t>離職率</t>
    </r>
    <r>
      <rPr>
        <vertAlign val="superscript"/>
        <sz val="11"/>
        <rFont val="Meiryo UI"/>
        <family val="3"/>
        <charset val="128"/>
      </rPr>
      <t>*8*11</t>
    </r>
    <phoneticPr fontId="4"/>
  </si>
  <si>
    <r>
      <t>Gender wage gap (full-time workers)</t>
    </r>
    <r>
      <rPr>
        <vertAlign val="superscript"/>
        <sz val="11"/>
        <rFont val="Arial Unicode MS"/>
        <family val="3"/>
        <charset val="128"/>
      </rPr>
      <t>*8*9</t>
    </r>
    <phoneticPr fontId="4"/>
  </si>
  <si>
    <r>
      <t xml:space="preserve">Number of paid vacation days </t>
    </r>
    <r>
      <rPr>
        <vertAlign val="superscript"/>
        <sz val="11"/>
        <color rgb="FF000000"/>
        <rFont val="Arial Unicode MS"/>
        <family val="3"/>
        <charset val="128"/>
      </rPr>
      <t>*8*10</t>
    </r>
    <phoneticPr fontId="4"/>
  </si>
  <si>
    <r>
      <t xml:space="preserve">Employee turnover rate </t>
    </r>
    <r>
      <rPr>
        <vertAlign val="superscript"/>
        <sz val="11"/>
        <color rgb="FF000000"/>
        <rFont val="Arial Unicode MS"/>
        <family val="3"/>
        <charset val="128"/>
      </rPr>
      <t>*8*11</t>
    </r>
    <phoneticPr fontId="4"/>
  </si>
  <si>
    <r>
      <t>Ratio of employees with disabilities</t>
    </r>
    <r>
      <rPr>
        <vertAlign val="superscript"/>
        <sz val="11"/>
        <color rgb="FF000000"/>
        <rFont val="Arial Unicode MS"/>
        <family val="3"/>
        <charset val="128"/>
      </rPr>
      <t>*8*12</t>
    </r>
    <phoneticPr fontId="4"/>
  </si>
  <si>
    <r>
      <t>障がい者雇用率</t>
    </r>
    <r>
      <rPr>
        <vertAlign val="superscript"/>
        <sz val="11"/>
        <rFont val="Meiryo UI"/>
        <family val="3"/>
        <charset val="128"/>
      </rPr>
      <t>*8*12</t>
    </r>
    <phoneticPr fontId="4"/>
  </si>
  <si>
    <r>
      <t>労働災害度数率（従業員のみ）</t>
    </r>
    <r>
      <rPr>
        <vertAlign val="superscript"/>
        <sz val="11"/>
        <rFont val="Meiryo UI"/>
        <family val="3"/>
        <charset val="128"/>
      </rPr>
      <t>*8*13</t>
    </r>
    <phoneticPr fontId="4"/>
  </si>
  <si>
    <r>
      <t>Labor accident frequency rate (employees only) *</t>
    </r>
    <r>
      <rPr>
        <vertAlign val="superscript"/>
        <sz val="11"/>
        <color rgb="FF000000"/>
        <rFont val="Arial Unicode MS"/>
        <family val="3"/>
        <charset val="128"/>
      </rPr>
      <t>8*13</t>
    </r>
    <phoneticPr fontId="4"/>
  </si>
  <si>
    <r>
      <t>業務上休業災害発生件数</t>
    </r>
    <r>
      <rPr>
        <vertAlign val="superscript"/>
        <sz val="11"/>
        <rFont val="Meiryo UI"/>
        <family val="3"/>
        <charset val="128"/>
      </rPr>
      <t>*8</t>
    </r>
    <phoneticPr fontId="4"/>
  </si>
  <si>
    <r>
      <t>Number of occupational accidents requiring time off from work</t>
    </r>
    <r>
      <rPr>
        <vertAlign val="superscript"/>
        <sz val="11"/>
        <color rgb="FF000000"/>
        <rFont val="Arial Unicode MS"/>
        <family val="3"/>
        <charset val="128"/>
      </rPr>
      <t>*8</t>
    </r>
    <phoneticPr fontId="4"/>
  </si>
  <si>
    <t>取締役総数</t>
    <phoneticPr fontId="4"/>
  </si>
  <si>
    <r>
      <t>コンプライアンス</t>
    </r>
    <r>
      <rPr>
        <vertAlign val="superscript"/>
        <sz val="11"/>
        <rFont val="Meiryo UI"/>
        <family val="3"/>
        <charset val="128"/>
      </rPr>
      <t>*8*14</t>
    </r>
    <phoneticPr fontId="4"/>
  </si>
  <si>
    <r>
      <t>Compliance</t>
    </r>
    <r>
      <rPr>
        <vertAlign val="superscript"/>
        <sz val="11"/>
        <rFont val="Arial Unicode MS"/>
        <family val="3"/>
        <charset val="128"/>
      </rPr>
      <t>*8*14</t>
    </r>
    <phoneticPr fontId="4"/>
  </si>
  <si>
    <t>＊持分法適用会社</t>
    <rPh sb="1" eb="8">
      <t>モチブンホウテキヨウガイシャ</t>
    </rPh>
    <phoneticPr fontId="4"/>
  </si>
  <si>
    <t xml:space="preserve">* Equity method affiliates </t>
    <phoneticPr fontId="4"/>
  </si>
  <si>
    <t>百万株</t>
    <rPh sb="0" eb="1">
      <t>ヒャク</t>
    </rPh>
    <phoneticPr fontId="4"/>
  </si>
  <si>
    <t>Nuclear</t>
    <phoneticPr fontId="4"/>
  </si>
  <si>
    <t>*2　最大電力は、四国エリアにおける送電端1日最大。販売電力量は、当社及び四国電力送配電㈱の合計値（内部取引消去後）</t>
    <rPh sb="26" eb="31">
      <t>ハンバイデンリョクリョウ</t>
    </rPh>
    <phoneticPr fontId="4"/>
  </si>
  <si>
    <t>The total output of connected solar power generation facilities</t>
    <phoneticPr fontId="4"/>
  </si>
  <si>
    <t>The total output of connected wind power generation facilities</t>
    <phoneticPr fontId="4"/>
  </si>
  <si>
    <t xml:space="preserve">No non-fossil value </t>
    <phoneticPr fontId="4"/>
  </si>
  <si>
    <t>Non-fossil fuel energy certificates
（Renewable energy）</t>
    <phoneticPr fontId="4"/>
  </si>
  <si>
    <t>Non-fossil fuel energy certificates
（No renewable energy specified）</t>
    <phoneticPr fontId="4"/>
  </si>
  <si>
    <t xml:space="preserve">Allocation of surplus non-fossil value
</t>
    <phoneticPr fontId="4"/>
  </si>
  <si>
    <t>Power        (Retail)</t>
    <phoneticPr fontId="4"/>
  </si>
  <si>
    <t>Electric</t>
    <phoneticPr fontId="4"/>
  </si>
  <si>
    <t>Power Generation　/Retail</t>
    <phoneticPr fontId="4"/>
  </si>
  <si>
    <t>Distribution</t>
    <phoneticPr fontId="4"/>
  </si>
  <si>
    <t>Telecommunications</t>
    <phoneticPr fontId="4"/>
  </si>
  <si>
    <t>Construction /Engineering</t>
    <phoneticPr fontId="4"/>
  </si>
  <si>
    <t>Other</t>
    <phoneticPr fontId="4"/>
  </si>
  <si>
    <t>Before elimination of intra-company transactions</t>
    <phoneticPr fontId="4"/>
  </si>
  <si>
    <t>Total Assets</t>
    <phoneticPr fontId="4"/>
  </si>
  <si>
    <t>Shareholders’ Equity</t>
    <phoneticPr fontId="4"/>
  </si>
  <si>
    <t>Interest-Bearing Debts</t>
    <phoneticPr fontId="4"/>
  </si>
  <si>
    <t xml:space="preserve"> Profit (Loss) Attributable to Owners of Parent</t>
    <phoneticPr fontId="4"/>
  </si>
  <si>
    <t>　   STNet,Incorporated</t>
    <phoneticPr fontId="4"/>
  </si>
  <si>
    <t>　   Cable Media Shikoku Company, Incorporated</t>
    <phoneticPr fontId="4"/>
  </si>
  <si>
    <t>　   Cable Television Tokushima,Incorporated</t>
    <phoneticPr fontId="4"/>
  </si>
  <si>
    <t xml:space="preserve">  Electricity transmission and distribution businesses</t>
    <phoneticPr fontId="4"/>
  </si>
  <si>
    <t>　　 Yonden Energy Service Company, Limited　</t>
    <phoneticPr fontId="4"/>
  </si>
  <si>
    <t>Telecommunication services and information system services　</t>
    <phoneticPr fontId="4"/>
  </si>
  <si>
    <t>Cable TV broadcasting and telecommunication services</t>
    <phoneticPr fontId="4"/>
  </si>
  <si>
    <t xml:space="preserve">  Sales and engineering of electric water heaters and  air-conditioning systems </t>
    <phoneticPr fontId="4"/>
  </si>
  <si>
    <t>The construction and operation of LNG fuel bases; the storage and delivery of LNG</t>
    <phoneticPr fontId="4"/>
  </si>
  <si>
    <t xml:space="preserve">　　 Sakaide LNG Company, Incorporated </t>
    <phoneticPr fontId="4"/>
  </si>
  <si>
    <t xml:space="preserve">  Procurement, sales and trading of coals</t>
    <phoneticPr fontId="4"/>
  </si>
  <si>
    <t>Study, designing, engineering and maintenance of electricity related facilities</t>
    <phoneticPr fontId="4"/>
  </si>
  <si>
    <t>Planning, designing and environmental impact assessment of civil engineering and construction　</t>
    <phoneticPr fontId="4"/>
  </si>
  <si>
    <t>Engineering works for power supply facilities 　</t>
    <phoneticPr fontId="4"/>
  </si>
  <si>
    <t xml:space="preserve">  Manufacture and sales of automatic gauging control,    information transmission system </t>
    <phoneticPr fontId="4"/>
  </si>
  <si>
    <t xml:space="preserve">  Real estate , planning and production of    advertisements, and office related services　</t>
    <phoneticPr fontId="4"/>
  </si>
  <si>
    <t xml:space="preserve">  Research and development on technologies related to electric utility business and other</t>
    <phoneticPr fontId="4"/>
  </si>
  <si>
    <t>　　 Yonden Engineering Company, Incorporated　</t>
    <phoneticPr fontId="4"/>
  </si>
  <si>
    <t xml:space="preserve">　　 Yonden Consultants Company, Incorporated </t>
    <phoneticPr fontId="4"/>
  </si>
  <si>
    <t>　　 YONDENKO CORPORATION ＊</t>
    <phoneticPr fontId="4"/>
  </si>
  <si>
    <t>　　 SHIKOKU INSTRUMENTATION CO., LTD.</t>
    <phoneticPr fontId="4"/>
  </si>
  <si>
    <t>　　 Yonden Business Company, Incorporated</t>
    <phoneticPr fontId="4"/>
  </si>
  <si>
    <t>　　 Shikoku Research Institute Incorporated</t>
    <phoneticPr fontId="4"/>
  </si>
  <si>
    <t xml:space="preserve">*1　The FY2025 figures of Imbalances (the differences between the demand planned in advance by the electricity suppliers and the actual demand) 
　which have not been confirmed as of the settlement day are not to be included.
</t>
    <phoneticPr fontId="4"/>
  </si>
  <si>
    <t>　　　　and include FIT electricity levies borne by consumers. (The ratio of FIT electricity to renewable energy in FY2025 will be approx. 1.39% for the company and approx. 70.5% for the purchased power).</t>
    <phoneticPr fontId="4"/>
  </si>
  <si>
    <t xml:space="preserve">*4　Equipment that generates electricity from multiple fuel types is included in the amount of equipment for major fuel types. </t>
    <phoneticPr fontId="4"/>
  </si>
  <si>
    <t>*5  The number of households depends on the number of resident households (1.596 million households) in the "2023 Housing and Land Statistics Survey" by the Ministry of Internal Affairs and Communications.</t>
    <phoneticPr fontId="4"/>
  </si>
  <si>
    <t>*6　The share of all-electric houses = Number of newly built all-electric houses / Number of newly built houses</t>
    <phoneticPr fontId="4"/>
  </si>
  <si>
    <t>*7　From FY2016, when the license system for each business type was introduced in the electric power business,  " Other electric power business " is divided into power generation / sales business and power transmission and distribution business.</t>
    <phoneticPr fontId="4"/>
  </si>
  <si>
    <t>*2  Lightning (Retail) and Power (Retail) in 2022 through 2024 include subsidies for electricity business implemented based on the "Comprehensive Economic Measures to Overcome Rising Prices and Realize Economic Revival”. The lamp electricity charge includes fuel cost adjustment.</t>
    <phoneticPr fontId="4"/>
  </si>
  <si>
    <t xml:space="preserve">*3　The gross actual generation amount is listed until FY2016, and the net actual generation amount excluding the electricity used on site is listed after FY2017. "Renewable energy" in this material includes electricity that does not use non-fossil certificates and has no value as renewable energy or CO2 zero emission value, </t>
    <phoneticPr fontId="4"/>
  </si>
  <si>
    <t xml:space="preserve">* Combined total for Shikoku Electric Power and Shikoku Electric Power Transmission &amp; Distribution Co., Inc.. </t>
    <phoneticPr fontId="12"/>
  </si>
  <si>
    <t>None of the information on this book is intended to solicit or induce purchase or selling of the Shikoku Electric Power securities.</t>
    <phoneticPr fontId="4"/>
  </si>
  <si>
    <t>Shikoku Electric Power does not make any guarantees whatever regarding the contents of this document.</t>
    <phoneticPr fontId="4"/>
  </si>
  <si>
    <t>Lighting    (Retail)</t>
    <phoneticPr fontId="4"/>
  </si>
  <si>
    <t>*2　Peak load: Daily peak load at sending end in Shikoku region (excluding new electric utility entrants’). Electricity sales represent the combined total for Shikoku Electric Power and Shikoku Electric Power Transmission &amp; Distribution Co., Inc. Intersegment transactions have been eliminated.</t>
    <phoneticPr fontId="4"/>
  </si>
  <si>
    <r>
      <t xml:space="preserve">million </t>
    </r>
    <r>
      <rPr>
        <sz val="11"/>
        <color rgb="FF000000"/>
        <rFont val="Arial"/>
        <family val="2"/>
      </rPr>
      <t>€</t>
    </r>
    <phoneticPr fontId="4"/>
  </si>
  <si>
    <t>million A＄</t>
    <phoneticPr fontId="4"/>
  </si>
  <si>
    <t>Investment and financing for overseas projects</t>
    <phoneticPr fontId="4"/>
  </si>
  <si>
    <t>2026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</si>
</sst>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F800]dddd\,\ mmmm\ dd\,\ yyyy"/>
    <numFmt numFmtId="179" formatCode="0.0_);[Red]\(0.0\)"/>
    <numFmt numFmtId="180" formatCode="#,##0.0"/>
  </numFmts>
  <fonts count="64"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1"/>
      <name val="ＭＳ 明朝"/>
      <family val="1"/>
      <charset val="128"/>
    </font>
    <font>
      <sz val="11"/>
      <color theme="1"/>
      <name val="ＭＳ 明朝"/>
      <family val="2"/>
      <charset val="128"/>
    </font>
    <font>
      <sz val="10"/>
      <color theme="1"/>
      <name val="Meiryo UI"/>
      <family val="2"/>
      <charset val="128"/>
    </font>
    <font>
      <sz val="11"/>
      <color theme="1"/>
      <name val="ＭＳ Ｐゴシック"/>
      <family val="2"/>
      <scheme val="minor"/>
    </font>
    <font>
      <sz val="11"/>
      <name val="ＭＳ Ｐゴシック"/>
      <family val="3"/>
      <charset val="128"/>
    </font>
    <font>
      <sz val="6"/>
      <name val="ＭＳ Ｐゴシック"/>
      <family val="2"/>
      <charset val="128"/>
      <scheme val="minor"/>
    </font>
    <font>
      <sz val="11"/>
      <color theme="1"/>
      <name val="Meiryo UI"/>
      <family val="3"/>
      <charset val="128"/>
    </font>
    <font>
      <sz val="6"/>
      <name val="ＭＳ Ｐゴシック"/>
      <family val="3"/>
      <charset val="128"/>
      <scheme val="minor"/>
    </font>
    <font>
      <b/>
      <sz val="11"/>
      <color theme="1"/>
      <name val="Meiryo UI"/>
      <family val="3"/>
      <charset val="128"/>
    </font>
    <font>
      <sz val="11"/>
      <name val="Meiryo UI"/>
      <family val="3"/>
      <charset val="128"/>
    </font>
    <font>
      <vertAlign val="superscript"/>
      <sz val="11"/>
      <name val="Meiryo UI"/>
      <family val="3"/>
      <charset val="128"/>
    </font>
    <font>
      <sz val="8"/>
      <color rgb="FF000000"/>
      <name val="Arial Unicode MS"/>
      <family val="3"/>
      <charset val="128"/>
    </font>
    <font>
      <sz val="11"/>
      <color theme="0"/>
      <name val="Meiryo UI"/>
      <family val="3"/>
      <charset val="128"/>
    </font>
    <font>
      <sz val="7"/>
      <color rgb="FF000000"/>
      <name val="メイリオ"/>
      <family val="3"/>
      <charset val="128"/>
    </font>
    <font>
      <b/>
      <sz val="11"/>
      <color theme="0"/>
      <name val="Meiryo UI"/>
      <family val="3"/>
      <charset val="128"/>
    </font>
    <font>
      <b/>
      <sz val="11"/>
      <name val="ＭＳ 明朝"/>
      <family val="1"/>
      <charset val="128"/>
    </font>
    <font>
      <sz val="9"/>
      <color theme="1"/>
      <name val="Meiryo UI"/>
      <family val="3"/>
      <charset val="128"/>
    </font>
    <font>
      <sz val="11"/>
      <name val="Arial Unicode MS"/>
      <family val="3"/>
      <charset val="128"/>
    </font>
    <font>
      <sz val="11"/>
      <color theme="1"/>
      <name val="Arial Unicode MS"/>
      <family val="3"/>
      <charset val="128"/>
    </font>
    <font>
      <sz val="10"/>
      <name val="Arial Unicode MS"/>
      <family val="3"/>
      <charset val="128"/>
    </font>
    <font>
      <sz val="9"/>
      <name val="Arial Unicode MS"/>
      <family val="3"/>
      <charset val="128"/>
    </font>
    <font>
      <sz val="9"/>
      <color theme="1"/>
      <name val="Arial Unicode MS"/>
      <family val="3"/>
      <charset val="128"/>
    </font>
    <font>
      <shadow/>
      <sz val="10"/>
      <color rgb="FF000000"/>
      <name val="Arial Unicode MS"/>
      <family val="3"/>
      <charset val="128"/>
    </font>
    <font>
      <b/>
      <sz val="10"/>
      <color theme="1"/>
      <name val="Arial Unicode MS"/>
      <family val="3"/>
      <charset val="128"/>
    </font>
    <font>
      <i/>
      <sz val="8"/>
      <color rgb="FF334155"/>
      <name val="Arial Unicode MS"/>
      <family val="3"/>
      <charset val="128"/>
    </font>
    <font>
      <b/>
      <sz val="8"/>
      <color theme="1"/>
      <name val="Arial Unicode MS"/>
      <family val="3"/>
      <charset val="128"/>
    </font>
    <font>
      <b/>
      <sz val="11"/>
      <name val="Arial Unicode MS"/>
      <family val="3"/>
      <charset val="128"/>
    </font>
    <font>
      <b/>
      <sz val="10"/>
      <name val="Arial Unicode MS"/>
      <family val="3"/>
      <charset val="128"/>
    </font>
    <font>
      <b/>
      <sz val="11"/>
      <name val="Meiryo UI"/>
      <family val="3"/>
      <charset val="128"/>
    </font>
    <font>
      <b/>
      <sz val="11"/>
      <color rgb="FF000000"/>
      <name val="Arial"/>
      <family val="2"/>
    </font>
    <font>
      <sz val="10"/>
      <name val="Meiryo UI"/>
      <family val="3"/>
      <charset val="128"/>
    </font>
    <font>
      <sz val="9"/>
      <name val="Meiryo UI"/>
      <family val="3"/>
      <charset val="128"/>
    </font>
    <font>
      <sz val="7"/>
      <color rgb="FF000000"/>
      <name val="Arial Unicode MS"/>
      <family val="3"/>
      <charset val="128"/>
    </font>
    <font>
      <sz val="11"/>
      <color rgb="FF000000"/>
      <name val="Arial Unicode MS"/>
      <family val="3"/>
      <charset val="128"/>
    </font>
    <font>
      <sz val="7"/>
      <color rgb="FF000000"/>
      <name val="Meiryo UI"/>
      <family val="3"/>
      <charset val="128"/>
    </font>
    <font>
      <vertAlign val="superscript"/>
      <sz val="11"/>
      <color rgb="FF000000"/>
      <name val="Arial Unicode MS"/>
      <family val="3"/>
      <charset val="128"/>
    </font>
    <font>
      <sz val="11"/>
      <color rgb="FF000000"/>
      <name val="Arial"/>
      <family val="2"/>
    </font>
    <font>
      <sz val="10"/>
      <color rgb="FF000000"/>
      <name val="Arial"/>
      <family val="2"/>
    </font>
    <font>
      <sz val="10"/>
      <color rgb="FF000000"/>
      <name val="メイリオ"/>
      <family val="3"/>
      <charset val="128"/>
    </font>
    <font>
      <sz val="11"/>
      <color rgb="FF000000"/>
      <name val="メイリオ"/>
      <family val="3"/>
      <charset val="128"/>
    </font>
    <font>
      <sz val="14"/>
      <name val="Meiryo UI"/>
      <family val="3"/>
      <charset val="128"/>
    </font>
    <font>
      <b/>
      <sz val="14"/>
      <name val="Meiryo UI"/>
      <family val="3"/>
      <charset val="128"/>
    </font>
    <font>
      <b/>
      <sz val="16"/>
      <name val="Meiryo UI"/>
      <family val="3"/>
      <charset val="128"/>
    </font>
    <font>
      <sz val="14"/>
      <name val="Arial Unicode MS"/>
      <family val="3"/>
      <charset val="128"/>
    </font>
    <font>
      <b/>
      <sz val="14"/>
      <color theme="1"/>
      <name val="Meiryo UI"/>
      <family val="3"/>
      <charset val="128"/>
    </font>
    <font>
      <b/>
      <sz val="16"/>
      <color theme="1"/>
      <name val="Meiryo UI"/>
      <family val="3"/>
      <charset val="128"/>
    </font>
    <font>
      <sz val="11"/>
      <color rgb="FF000000"/>
      <name val="Meiryo UI"/>
      <family val="3"/>
      <charset val="128"/>
    </font>
    <font>
      <b/>
      <sz val="11"/>
      <color rgb="FFFFFFFF"/>
      <name val="Arial Unicode MS"/>
      <family val="3"/>
      <charset val="128"/>
    </font>
    <font>
      <b/>
      <sz val="11"/>
      <color rgb="FF000000"/>
      <name val="Meiryo UI"/>
      <family val="3"/>
      <charset val="128"/>
    </font>
    <font>
      <b/>
      <sz val="11"/>
      <color rgb="FF000000"/>
      <name val="Arial Unicode MS"/>
      <family val="3"/>
      <charset val="128"/>
    </font>
    <font>
      <b/>
      <sz val="11"/>
      <color rgb="FFFFFFFF"/>
      <name val="Arial"/>
      <family val="2"/>
    </font>
    <font>
      <b/>
      <sz val="11"/>
      <color rgb="FF000000"/>
      <name val="メイリオ"/>
      <family val="3"/>
      <charset val="128"/>
    </font>
    <font>
      <sz val="11"/>
      <name val="Arial"/>
      <family val="2"/>
    </font>
    <font>
      <sz val="10"/>
      <color rgb="FF000000"/>
      <name val="Arial Unicode MS"/>
      <family val="3"/>
      <charset val="128"/>
    </font>
    <font>
      <vertAlign val="superscript"/>
      <sz val="11"/>
      <name val="Arial Unicode MS"/>
      <family val="3"/>
      <charset val="128"/>
    </font>
    <font>
      <b/>
      <vertAlign val="superscript"/>
      <sz val="11"/>
      <name val="Meiryo UI"/>
      <family val="3"/>
      <charset val="128"/>
    </font>
    <font>
      <b/>
      <vertAlign val="superscript"/>
      <sz val="11"/>
      <name val="Arial Unicode MS"/>
      <family val="3"/>
      <charset val="128"/>
    </font>
    <font>
      <b/>
      <vertAlign val="superscript"/>
      <sz val="10"/>
      <name val="Arial Unicode MS"/>
      <family val="3"/>
      <charset val="128"/>
    </font>
    <font>
      <sz val="10"/>
      <color rgb="FF000000"/>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6666FF"/>
        <bgColor indexed="64"/>
      </patternFill>
    </fill>
    <fill>
      <patternFill patternType="solid">
        <fgColor rgb="FFE7E7FF"/>
        <bgColor indexed="64"/>
      </patternFill>
    </fill>
    <fill>
      <patternFill patternType="solid">
        <fgColor rgb="FFFFE7FF"/>
        <bgColor indexed="64"/>
      </patternFill>
    </fill>
    <fill>
      <patternFill patternType="solid">
        <fgColor theme="3"/>
        <bgColor indexed="64"/>
      </patternFill>
    </fill>
  </fills>
  <borders count="14">
    <border>
      <left/>
      <right/>
      <top/>
      <bottom/>
      <diagonal/>
    </border>
    <border>
      <left/>
      <right style="medium">
        <color rgb="FFFFFFFF"/>
      </right>
      <top/>
      <bottom style="medium">
        <color rgb="FF000000"/>
      </bottom>
      <diagonal/>
    </border>
    <border>
      <left/>
      <right/>
      <top/>
      <bottom style="medium">
        <color rgb="FF000000"/>
      </bottom>
      <diagonal/>
    </border>
    <border>
      <left style="medium">
        <color rgb="FFFFFFFF"/>
      </left>
      <right style="medium">
        <color rgb="FFFFFFFF"/>
      </right>
      <top style="medium">
        <color rgb="FFFFFFFF"/>
      </top>
      <bottom style="medium">
        <color rgb="FF000000"/>
      </bottom>
      <diagonal/>
    </border>
    <border>
      <left/>
      <right style="medium">
        <color rgb="FFFFFFFF"/>
      </right>
      <top style="medium">
        <color rgb="FF000000"/>
      </top>
      <bottom style="medium">
        <color rgb="FF000000"/>
      </bottom>
      <diagonal/>
    </border>
    <border>
      <left/>
      <right/>
      <top style="medium">
        <color rgb="FF000000"/>
      </top>
      <bottom style="medium">
        <color rgb="FF000000"/>
      </bottom>
      <diagonal/>
    </border>
    <border>
      <left style="medium">
        <color rgb="FFFFFFFF"/>
      </left>
      <right style="medium">
        <color rgb="FFFFFFFF"/>
      </right>
      <top style="medium">
        <color rgb="FF000000"/>
      </top>
      <bottom style="medium">
        <color rgb="FF000000"/>
      </bottom>
      <diagonal/>
    </border>
    <border>
      <left/>
      <right/>
      <top style="medium">
        <color rgb="FF000000"/>
      </top>
      <bottom/>
      <diagonal/>
    </border>
    <border>
      <left/>
      <right style="medium">
        <color rgb="FFFFFFFF"/>
      </right>
      <top style="medium">
        <color rgb="FF000000"/>
      </top>
      <bottom style="medium">
        <color rgb="FFFFFFFF"/>
      </bottom>
      <diagonal/>
    </border>
    <border>
      <left/>
      <right/>
      <top style="medium">
        <color rgb="FF000000"/>
      </top>
      <bottom style="medium">
        <color rgb="FFFFFFFF"/>
      </bottom>
      <diagonal/>
    </border>
    <border>
      <left style="medium">
        <color rgb="FFFFFFFF"/>
      </left>
      <right style="medium">
        <color rgb="FFFFFFFF"/>
      </right>
      <top style="medium">
        <color rgb="FF000000"/>
      </top>
      <bottom style="medium">
        <color rgb="FFFFFFF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2">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0" fontId="6" fillId="0" borderId="0">
      <alignment vertical="center"/>
    </xf>
    <xf numFmtId="0" fontId="8" fillId="0" borderId="0"/>
    <xf numFmtId="38" fontId="6" fillId="0" borderId="0" applyFont="0" applyFill="0" applyBorder="0" applyAlignment="0" applyProtection="0">
      <alignment vertical="center"/>
    </xf>
    <xf numFmtId="0" fontId="5" fillId="0" borderId="0"/>
    <xf numFmtId="0" fontId="5" fillId="0" borderId="0">
      <alignment vertical="center"/>
    </xf>
    <xf numFmtId="0" fontId="6" fillId="0" borderId="0">
      <alignment vertical="center"/>
    </xf>
    <xf numFmtId="0" fontId="8" fillId="0" borderId="0"/>
    <xf numFmtId="0" fontId="9" fillId="0" borderId="0">
      <alignment vertical="center"/>
    </xf>
    <xf numFmtId="0" fontId="5" fillId="0" borderId="0">
      <alignment vertical="center"/>
    </xf>
    <xf numFmtId="0" fontId="8"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7" fillId="0" borderId="0">
      <alignment vertical="center"/>
    </xf>
    <xf numFmtId="38" fontId="5" fillId="0" borderId="0" applyFont="0" applyFill="0" applyBorder="0" applyAlignment="0" applyProtection="0">
      <alignment vertical="center"/>
    </xf>
    <xf numFmtId="0" fontId="2" fillId="0" borderId="0">
      <alignment vertical="center"/>
    </xf>
  </cellStyleXfs>
  <cellXfs count="206">
    <xf numFmtId="0" fontId="0" fillId="0" borderId="0" xfId="0"/>
    <xf numFmtId="0" fontId="11" fillId="2" borderId="0" xfId="0" applyFont="1" applyFill="1"/>
    <xf numFmtId="0" fontId="14" fillId="0" borderId="0" xfId="0" applyFont="1"/>
    <xf numFmtId="0" fontId="14" fillId="0" borderId="0" xfId="0" applyFont="1" applyAlignment="1">
      <alignment wrapText="1"/>
    </xf>
    <xf numFmtId="0" fontId="0" fillId="2" borderId="0" xfId="0" applyFill="1"/>
    <xf numFmtId="0" fontId="14" fillId="0" borderId="0" xfId="0" applyFont="1" applyBorder="1" applyAlignment="1">
      <alignment horizontal="center"/>
    </xf>
    <xf numFmtId="0" fontId="0" fillId="0" borderId="0" xfId="0" applyAlignment="1"/>
    <xf numFmtId="0" fontId="17" fillId="6" borderId="0" xfId="0" applyFont="1" applyFill="1"/>
    <xf numFmtId="0" fontId="17" fillId="6" borderId="0" xfId="0" applyFont="1" applyFill="1" applyAlignment="1">
      <alignment horizontal="center"/>
    </xf>
    <xf numFmtId="0" fontId="13" fillId="2" borderId="0" xfId="0" applyFont="1" applyFill="1"/>
    <xf numFmtId="0" fontId="13" fillId="2" borderId="0" xfId="0" applyFont="1" applyFill="1" applyAlignment="1">
      <alignment horizontal="left" indent="1"/>
    </xf>
    <xf numFmtId="0" fontId="20" fillId="2" borderId="0" xfId="0" applyFont="1" applyFill="1"/>
    <xf numFmtId="49" fontId="11" fillId="2" borderId="0" xfId="0" applyNumberFormat="1" applyFont="1" applyFill="1" applyAlignment="1">
      <alignment horizontal="left"/>
    </xf>
    <xf numFmtId="38" fontId="11" fillId="2" borderId="0" xfId="20" applyFont="1" applyFill="1" applyAlignment="1">
      <alignment horizontal="left"/>
    </xf>
    <xf numFmtId="0" fontId="11" fillId="2" borderId="0" xfId="0" applyFont="1" applyFill="1" applyAlignment="1">
      <alignment horizontal="left"/>
    </xf>
    <xf numFmtId="38" fontId="11" fillId="2" borderId="0" xfId="20" applyFont="1" applyFill="1" applyAlignment="1">
      <alignment horizontal="left" wrapText="1"/>
    </xf>
    <xf numFmtId="0" fontId="0" fillId="2" borderId="0" xfId="0" applyFill="1" applyAlignment="1">
      <alignment horizontal="left"/>
    </xf>
    <xf numFmtId="0" fontId="22" fillId="0" borderId="0" xfId="0" applyFont="1"/>
    <xf numFmtId="0" fontId="0" fillId="0" borderId="0" xfId="0" applyAlignment="1">
      <alignment wrapText="1"/>
    </xf>
    <xf numFmtId="0" fontId="26" fillId="2" borderId="0" xfId="0" applyFont="1" applyFill="1"/>
    <xf numFmtId="38" fontId="23" fillId="2" borderId="0" xfId="20" applyFont="1" applyFill="1" applyAlignment="1">
      <alignment horizontal="left" wrapText="1"/>
    </xf>
    <xf numFmtId="0" fontId="23" fillId="2" borderId="0" xfId="0" applyFont="1" applyFill="1"/>
    <xf numFmtId="0" fontId="16" fillId="2" borderId="0" xfId="0" applyFont="1" applyFill="1" applyAlignment="1">
      <alignment horizontal="left" readingOrder="1"/>
    </xf>
    <xf numFmtId="0" fontId="27" fillId="0" borderId="0" xfId="0" applyFont="1"/>
    <xf numFmtId="49" fontId="23" fillId="2" borderId="0" xfId="0" applyNumberFormat="1" applyFont="1" applyFill="1" applyAlignment="1">
      <alignment horizontal="left"/>
    </xf>
    <xf numFmtId="0" fontId="28" fillId="2" borderId="0" xfId="0" applyFont="1" applyFill="1" applyAlignment="1">
      <alignment horizontal="left" indent="1"/>
    </xf>
    <xf numFmtId="0" fontId="23" fillId="2" borderId="0" xfId="0" applyFont="1" applyFill="1" applyAlignment="1">
      <alignment horizontal="left"/>
    </xf>
    <xf numFmtId="38" fontId="23" fillId="2" borderId="0" xfId="20" applyFont="1" applyFill="1" applyAlignment="1">
      <alignment horizontal="left"/>
    </xf>
    <xf numFmtId="0" fontId="30" fillId="2" borderId="0" xfId="0" applyFont="1" applyFill="1" applyAlignment="1">
      <alignment horizontal="left" indent="1"/>
    </xf>
    <xf numFmtId="49" fontId="26" fillId="2" borderId="0" xfId="0" applyNumberFormat="1" applyFont="1" applyFill="1" applyAlignment="1">
      <alignment horizontal="left"/>
    </xf>
    <xf numFmtId="178" fontId="23" fillId="2" borderId="0" xfId="0" applyNumberFormat="1" applyFont="1" applyFill="1" applyAlignment="1">
      <alignment horizontal="left"/>
    </xf>
    <xf numFmtId="0" fontId="21" fillId="2" borderId="0" xfId="0" applyFont="1" applyFill="1" applyAlignment="1">
      <alignment horizontal="left" vertical="center" wrapText="1" indent="1"/>
    </xf>
    <xf numFmtId="0" fontId="22" fillId="0" borderId="0" xfId="0" applyFont="1" applyAlignment="1"/>
    <xf numFmtId="0" fontId="33" fillId="0" borderId="0" xfId="0" applyFont="1"/>
    <xf numFmtId="0" fontId="14" fillId="0" borderId="0" xfId="0" applyFont="1" applyAlignment="1">
      <alignment vertical="center"/>
    </xf>
    <xf numFmtId="0" fontId="14" fillId="0" borderId="0" xfId="0" applyFont="1" applyAlignment="1"/>
    <xf numFmtId="0" fontId="22" fillId="0" borderId="0" xfId="0" applyFont="1" applyAlignment="1">
      <alignment shrinkToFit="1"/>
    </xf>
    <xf numFmtId="0" fontId="22" fillId="0" borderId="0" xfId="0" applyFont="1" applyBorder="1" applyAlignment="1">
      <alignment horizontal="center"/>
    </xf>
    <xf numFmtId="0" fontId="22" fillId="0" borderId="0" xfId="0" applyFont="1" applyAlignment="1">
      <alignment horizontal="right"/>
    </xf>
    <xf numFmtId="3" fontId="14" fillId="0" borderId="0" xfId="0" applyNumberFormat="1" applyFont="1" applyAlignment="1">
      <alignment vertical="center"/>
    </xf>
    <xf numFmtId="0" fontId="14" fillId="0" borderId="0" xfId="0" applyFont="1" applyAlignment="1">
      <alignment horizontal="left"/>
    </xf>
    <xf numFmtId="0" fontId="45" fillId="0" borderId="0" xfId="0" applyFont="1" applyAlignment="1"/>
    <xf numFmtId="0" fontId="45" fillId="0" borderId="0" xfId="0" applyFont="1" applyAlignment="1">
      <alignment vertical="center"/>
    </xf>
    <xf numFmtId="3" fontId="45" fillId="0" borderId="0" xfId="0" applyNumberFormat="1" applyFont="1" applyAlignment="1">
      <alignment vertical="center"/>
    </xf>
    <xf numFmtId="0" fontId="47" fillId="0" borderId="0" xfId="0" applyFont="1" applyAlignment="1"/>
    <xf numFmtId="0" fontId="48" fillId="0" borderId="0" xfId="0" applyFont="1" applyAlignment="1"/>
    <xf numFmtId="0" fontId="50" fillId="0" borderId="0" xfId="0" applyFont="1" applyAlignment="1">
      <alignment vertical="center"/>
    </xf>
    <xf numFmtId="0" fontId="51" fillId="0" borderId="2" xfId="0" applyFont="1" applyBorder="1" applyAlignment="1">
      <alignment vertical="center" readingOrder="1"/>
    </xf>
    <xf numFmtId="0" fontId="51" fillId="0" borderId="2" xfId="0" applyFont="1" applyBorder="1" applyAlignment="1">
      <alignment horizontal="right" vertical="center" readingOrder="1"/>
    </xf>
    <xf numFmtId="0" fontId="52" fillId="3" borderId="3" xfId="0" applyFont="1" applyFill="1" applyBorder="1" applyAlignment="1">
      <alignment horizontal="center" vertical="center" readingOrder="1"/>
    </xf>
    <xf numFmtId="0" fontId="53" fillId="4" borderId="5" xfId="0" applyFont="1" applyFill="1" applyBorder="1" applyAlignment="1">
      <alignment vertical="center" readingOrder="1"/>
    </xf>
    <xf numFmtId="0" fontId="53" fillId="4" borderId="4" xfId="0" applyFont="1" applyFill="1" applyBorder="1" applyAlignment="1">
      <alignment vertical="center" readingOrder="1"/>
    </xf>
    <xf numFmtId="3" fontId="54" fillId="4" borderId="6" xfId="0" applyNumberFormat="1" applyFont="1" applyFill="1" applyBorder="1" applyAlignment="1">
      <alignment horizontal="right" vertical="center" readingOrder="1"/>
    </xf>
    <xf numFmtId="0" fontId="14" fillId="0" borderId="7" xfId="0" applyFont="1" applyBorder="1" applyAlignment="1">
      <alignment vertical="center"/>
    </xf>
    <xf numFmtId="0" fontId="51" fillId="0" borderId="5" xfId="0" applyFont="1" applyBorder="1" applyAlignment="1">
      <alignment vertical="center" readingOrder="1"/>
    </xf>
    <xf numFmtId="0" fontId="51" fillId="0" borderId="4" xfId="0" applyFont="1" applyBorder="1" applyAlignment="1">
      <alignment vertical="center" readingOrder="1"/>
    </xf>
    <xf numFmtId="3" fontId="38" fillId="0" borderId="6" xfId="0" applyNumberFormat="1" applyFont="1" applyBorder="1" applyAlignment="1">
      <alignment horizontal="right" vertical="center" readingOrder="1"/>
    </xf>
    <xf numFmtId="0" fontId="14" fillId="0" borderId="0" xfId="0" applyFont="1" applyBorder="1" applyAlignment="1">
      <alignment vertical="center"/>
    </xf>
    <xf numFmtId="0" fontId="51" fillId="0" borderId="4" xfId="0" applyFont="1" applyBorder="1" applyAlignment="1">
      <alignment horizontal="left" vertical="center" readingOrder="1"/>
    </xf>
    <xf numFmtId="0" fontId="14" fillId="0" borderId="2" xfId="0" applyFont="1" applyBorder="1" applyAlignment="1">
      <alignment vertical="center"/>
    </xf>
    <xf numFmtId="0" fontId="53" fillId="5" borderId="9" xfId="0" applyFont="1" applyFill="1" applyBorder="1" applyAlignment="1">
      <alignment vertical="center" readingOrder="1"/>
    </xf>
    <xf numFmtId="0" fontId="53" fillId="5" borderId="8" xfId="0" applyFont="1" applyFill="1" applyBorder="1" applyAlignment="1">
      <alignment vertical="center" readingOrder="1"/>
    </xf>
    <xf numFmtId="3" fontId="54" fillId="5" borderId="10" xfId="0" applyNumberFormat="1" applyFont="1" applyFill="1" applyBorder="1" applyAlignment="1">
      <alignment horizontal="right" vertical="center" readingOrder="1"/>
    </xf>
    <xf numFmtId="0" fontId="53" fillId="2" borderId="0" xfId="0" applyFont="1" applyFill="1" applyBorder="1" applyAlignment="1">
      <alignment vertical="center" readingOrder="1"/>
    </xf>
    <xf numFmtId="3" fontId="54" fillId="2" borderId="0" xfId="0" applyNumberFormat="1" applyFont="1" applyFill="1" applyBorder="1" applyAlignment="1">
      <alignment horizontal="right" vertical="center" readingOrder="1"/>
    </xf>
    <xf numFmtId="3" fontId="54" fillId="4" borderId="6" xfId="0" applyNumberFormat="1" applyFont="1" applyFill="1" applyBorder="1" applyAlignment="1">
      <alignment horizontal="right" readingOrder="1"/>
    </xf>
    <xf numFmtId="3" fontId="38" fillId="0" borderId="6" xfId="0" applyNumberFormat="1" applyFont="1" applyBorder="1" applyAlignment="1">
      <alignment horizontal="right" readingOrder="1"/>
    </xf>
    <xf numFmtId="0" fontId="51" fillId="0" borderId="4" xfId="0" applyFont="1" applyBorder="1" applyAlignment="1">
      <alignment horizontal="left" readingOrder="1"/>
    </xf>
    <xf numFmtId="0" fontId="53" fillId="5" borderId="5" xfId="0" applyFont="1" applyFill="1" applyBorder="1" applyAlignment="1">
      <alignment vertical="center" readingOrder="1"/>
    </xf>
    <xf numFmtId="0" fontId="53" fillId="5" borderId="4" xfId="0" applyFont="1" applyFill="1" applyBorder="1" applyAlignment="1">
      <alignment vertical="center" readingOrder="1"/>
    </xf>
    <xf numFmtId="3" fontId="54" fillId="5" borderId="6" xfId="0" applyNumberFormat="1" applyFont="1" applyFill="1" applyBorder="1" applyAlignment="1">
      <alignment horizontal="right" readingOrder="1"/>
    </xf>
    <xf numFmtId="3" fontId="54" fillId="5" borderId="6" xfId="0" applyNumberFormat="1" applyFont="1" applyFill="1" applyBorder="1" applyAlignment="1">
      <alignment horizontal="right" vertical="center" readingOrder="1"/>
    </xf>
    <xf numFmtId="3" fontId="54" fillId="5" borderId="10" xfId="0" applyNumberFormat="1" applyFont="1" applyFill="1" applyBorder="1" applyAlignment="1">
      <alignment horizontal="right" readingOrder="1"/>
    </xf>
    <xf numFmtId="0" fontId="44" fillId="0" borderId="2" xfId="0" applyFont="1" applyBorder="1" applyAlignment="1">
      <alignment vertical="center" readingOrder="1"/>
    </xf>
    <xf numFmtId="0" fontId="44" fillId="0" borderId="1" xfId="0" applyFont="1" applyBorder="1" applyAlignment="1">
      <alignment horizontal="right" vertical="center" readingOrder="1"/>
    </xf>
    <xf numFmtId="0" fontId="55" fillId="3" borderId="3" xfId="0" applyFont="1" applyFill="1" applyBorder="1" applyAlignment="1">
      <alignment horizontal="center" vertical="center" readingOrder="1"/>
    </xf>
    <xf numFmtId="0" fontId="55" fillId="3" borderId="3" xfId="0" applyFont="1" applyFill="1" applyBorder="1" applyAlignment="1">
      <alignment horizontal="center" vertical="center" wrapText="1" readingOrder="1"/>
    </xf>
    <xf numFmtId="0" fontId="56" fillId="4" borderId="5" xfId="0" applyFont="1" applyFill="1" applyBorder="1" applyAlignment="1">
      <alignment vertical="center" readingOrder="1"/>
    </xf>
    <xf numFmtId="0" fontId="56" fillId="4" borderId="4" xfId="0" applyFont="1" applyFill="1" applyBorder="1" applyAlignment="1">
      <alignment vertical="center" readingOrder="1"/>
    </xf>
    <xf numFmtId="3" fontId="54" fillId="4" borderId="6" xfId="0" applyNumberFormat="1" applyFont="1" applyFill="1" applyBorder="1" applyAlignment="1">
      <alignment horizontal="right" vertical="center" wrapText="1" readingOrder="1"/>
    </xf>
    <xf numFmtId="0" fontId="57" fillId="0" borderId="7" xfId="0" applyFont="1" applyBorder="1" applyAlignment="1">
      <alignment vertical="center"/>
    </xf>
    <xf numFmtId="0" fontId="44" fillId="0" borderId="5" xfId="0" applyFont="1" applyBorder="1" applyAlignment="1">
      <alignment vertical="center" readingOrder="1"/>
    </xf>
    <xf numFmtId="0" fontId="44" fillId="0" borderId="4" xfId="0" applyFont="1" applyBorder="1" applyAlignment="1">
      <alignment vertical="center" readingOrder="1"/>
    </xf>
    <xf numFmtId="3" fontId="38" fillId="0" borderId="6" xfId="0" applyNumberFormat="1" applyFont="1" applyBorder="1" applyAlignment="1">
      <alignment horizontal="right" vertical="center" wrapText="1" readingOrder="1"/>
    </xf>
    <xf numFmtId="0" fontId="57" fillId="0" borderId="2" xfId="0" applyFont="1" applyBorder="1" applyAlignment="1">
      <alignment vertical="center"/>
    </xf>
    <xf numFmtId="0" fontId="57" fillId="0" borderId="0" xfId="0" applyFont="1" applyBorder="1" applyAlignment="1">
      <alignment vertical="center"/>
    </xf>
    <xf numFmtId="0" fontId="44" fillId="0" borderId="4" xfId="0" applyFont="1" applyBorder="1" applyAlignment="1">
      <alignment horizontal="left" vertical="center" readingOrder="1"/>
    </xf>
    <xf numFmtId="0" fontId="56" fillId="5" borderId="5" xfId="0" applyFont="1" applyFill="1" applyBorder="1" applyAlignment="1">
      <alignment vertical="center" readingOrder="1"/>
    </xf>
    <xf numFmtId="0" fontId="56" fillId="5" borderId="4" xfId="0" applyFont="1" applyFill="1" applyBorder="1" applyAlignment="1">
      <alignment vertical="center" readingOrder="1"/>
    </xf>
    <xf numFmtId="3" fontId="54" fillId="5" borderId="6" xfId="0" applyNumberFormat="1" applyFont="1" applyFill="1" applyBorder="1" applyAlignment="1">
      <alignment horizontal="right" vertical="center" wrapText="1" readingOrder="1"/>
    </xf>
    <xf numFmtId="0" fontId="57" fillId="0" borderId="5" xfId="0" applyFont="1" applyBorder="1" applyAlignment="1">
      <alignment vertical="center"/>
    </xf>
    <xf numFmtId="0" fontId="57" fillId="0" borderId="4" xfId="0" applyFont="1" applyBorder="1" applyAlignment="1">
      <alignment vertical="center"/>
    </xf>
    <xf numFmtId="3" fontId="22" fillId="0" borderId="6" xfId="0" applyNumberFormat="1" applyFont="1" applyBorder="1" applyAlignment="1">
      <alignment horizontal="right" vertical="center"/>
    </xf>
    <xf numFmtId="3" fontId="22" fillId="0" borderId="6" xfId="0" applyNumberFormat="1" applyFont="1" applyBorder="1" applyAlignment="1">
      <alignment horizontal="right" vertical="center" wrapText="1"/>
    </xf>
    <xf numFmtId="0" fontId="56" fillId="5" borderId="9" xfId="0" applyFont="1" applyFill="1" applyBorder="1" applyAlignment="1">
      <alignment vertical="center" readingOrder="1"/>
    </xf>
    <xf numFmtId="0" fontId="56" fillId="5" borderId="8" xfId="0" applyFont="1" applyFill="1" applyBorder="1" applyAlignment="1">
      <alignment vertical="center" readingOrder="1"/>
    </xf>
    <xf numFmtId="3" fontId="54" fillId="5" borderId="10" xfId="0" applyNumberFormat="1" applyFont="1" applyFill="1" applyBorder="1" applyAlignment="1">
      <alignment horizontal="right" vertical="center" wrapText="1" readingOrder="1"/>
    </xf>
    <xf numFmtId="0" fontId="44" fillId="0" borderId="2" xfId="0" applyFont="1" applyBorder="1" applyAlignment="1">
      <alignment horizontal="right" vertical="center" readingOrder="1"/>
    </xf>
    <xf numFmtId="0" fontId="44" fillId="0" borderId="1" xfId="0" applyFont="1" applyBorder="1" applyAlignment="1">
      <alignment horizontal="right" vertical="center" wrapText="1" readingOrder="1"/>
    </xf>
    <xf numFmtId="0" fontId="34" fillId="4" borderId="5" xfId="0" applyFont="1" applyFill="1" applyBorder="1" applyAlignment="1">
      <alignment vertical="center" wrapText="1" readingOrder="1"/>
    </xf>
    <xf numFmtId="0" fontId="44" fillId="0" borderId="4" xfId="0" applyFont="1" applyBorder="1" applyAlignment="1">
      <alignment horizontal="left" vertical="center" wrapText="1" readingOrder="1"/>
    </xf>
    <xf numFmtId="0" fontId="56" fillId="4" borderId="4" xfId="0" applyFont="1" applyFill="1" applyBorder="1" applyAlignment="1">
      <alignment vertical="center" wrapText="1" readingOrder="1"/>
    </xf>
    <xf numFmtId="0" fontId="56" fillId="5" borderId="4" xfId="0" applyFont="1" applyFill="1" applyBorder="1" applyAlignment="1">
      <alignment vertical="center" wrapText="1" readingOrder="1"/>
    </xf>
    <xf numFmtId="0" fontId="44" fillId="0" borderId="4" xfId="0" applyFont="1" applyBorder="1" applyAlignment="1">
      <alignment vertical="center" wrapText="1" readingOrder="1"/>
    </xf>
    <xf numFmtId="3" fontId="54" fillId="0" borderId="6" xfId="0" applyNumberFormat="1" applyFont="1" applyBorder="1" applyAlignment="1">
      <alignment horizontal="right" vertical="center" readingOrder="1"/>
    </xf>
    <xf numFmtId="0" fontId="33" fillId="2" borderId="0" xfId="0" applyFont="1" applyFill="1"/>
    <xf numFmtId="0" fontId="14" fillId="2" borderId="0" xfId="0" applyFont="1" applyFill="1" applyAlignment="1">
      <alignment horizontal="left"/>
    </xf>
    <xf numFmtId="0" fontId="22" fillId="2" borderId="0" xfId="0" applyFont="1" applyFill="1"/>
    <xf numFmtId="0" fontId="22" fillId="2" borderId="0" xfId="0" applyFont="1" applyFill="1" applyAlignment="1">
      <alignment horizontal="left"/>
    </xf>
    <xf numFmtId="0" fontId="22" fillId="2" borderId="0" xfId="0" applyFont="1" applyFill="1" applyAlignment="1">
      <alignment wrapText="1"/>
    </xf>
    <xf numFmtId="0" fontId="22" fillId="2" borderId="0" xfId="0" applyFont="1" applyFill="1" applyAlignment="1"/>
    <xf numFmtId="0" fontId="46" fillId="2" borderId="0" xfId="0" applyFont="1" applyFill="1" applyBorder="1" applyAlignment="1">
      <alignment vertical="top" wrapText="1"/>
    </xf>
    <xf numFmtId="0" fontId="22" fillId="2" borderId="0" xfId="0" applyFont="1" applyFill="1" applyBorder="1" applyAlignment="1">
      <alignment vertical="top" wrapText="1"/>
    </xf>
    <xf numFmtId="0" fontId="14" fillId="2" borderId="11" xfId="0" applyFont="1" applyFill="1" applyBorder="1" applyAlignment="1">
      <alignment wrapText="1"/>
    </xf>
    <xf numFmtId="0" fontId="14" fillId="2" borderId="12" xfId="0" applyFont="1" applyFill="1" applyBorder="1" applyAlignment="1">
      <alignment wrapText="1"/>
    </xf>
    <xf numFmtId="0" fontId="22" fillId="2" borderId="12" xfId="0" applyFont="1" applyFill="1" applyBorder="1" applyAlignment="1">
      <alignment horizontal="left" wrapText="1" indent="1"/>
    </xf>
    <xf numFmtId="0" fontId="22" fillId="2" borderId="13" xfId="0" applyFont="1" applyFill="1" applyBorder="1" applyAlignment="1">
      <alignment horizontal="left" wrapText="1" indent="1"/>
    </xf>
    <xf numFmtId="0" fontId="19" fillId="6" borderId="0" xfId="0" applyFont="1" applyFill="1" applyAlignment="1">
      <alignment horizontal="center"/>
    </xf>
    <xf numFmtId="0" fontId="14" fillId="2" borderId="0" xfId="0" applyFont="1" applyFill="1"/>
    <xf numFmtId="0" fontId="31" fillId="2" borderId="0" xfId="0" applyFont="1" applyFill="1"/>
    <xf numFmtId="0" fontId="24" fillId="2" borderId="0" xfId="0" applyFont="1" applyFill="1" applyAlignment="1"/>
    <xf numFmtId="2" fontId="22" fillId="2" borderId="0" xfId="0" applyNumberFormat="1" applyFont="1" applyFill="1"/>
    <xf numFmtId="1" fontId="22" fillId="2" borderId="0" xfId="0" applyNumberFormat="1" applyFont="1" applyFill="1"/>
    <xf numFmtId="0" fontId="25" fillId="2" borderId="0" xfId="0" applyFont="1" applyFill="1"/>
    <xf numFmtId="177" fontId="23" fillId="2" borderId="0" xfId="9" applyNumberFormat="1" applyFont="1" applyFill="1">
      <alignment vertical="center"/>
    </xf>
    <xf numFmtId="177" fontId="22" fillId="2" borderId="0" xfId="0" applyNumberFormat="1" applyFont="1" applyFill="1"/>
    <xf numFmtId="3" fontId="22" fillId="2" borderId="0" xfId="20" applyNumberFormat="1" applyFont="1" applyFill="1" applyAlignment="1"/>
    <xf numFmtId="38" fontId="22" fillId="2" borderId="0" xfId="20" applyFont="1" applyFill="1" applyAlignment="1"/>
    <xf numFmtId="0" fontId="32" fillId="2" borderId="0" xfId="0" applyFont="1" applyFill="1"/>
    <xf numFmtId="177" fontId="14" fillId="2" borderId="0" xfId="0" applyNumberFormat="1" applyFont="1" applyFill="1"/>
    <xf numFmtId="0" fontId="43" fillId="2" borderId="0" xfId="0" applyFont="1" applyFill="1" applyAlignment="1">
      <alignment horizontal="left" vertical="center" readingOrder="1"/>
    </xf>
    <xf numFmtId="0" fontId="22" fillId="2" borderId="0" xfId="0" applyFont="1" applyFill="1" applyAlignment="1">
      <alignment horizontal="left" vertical="center"/>
    </xf>
    <xf numFmtId="0" fontId="58" fillId="2" borderId="0" xfId="0" applyFont="1" applyFill="1" applyAlignment="1">
      <alignment horizontal="left" vertical="center" readingOrder="1"/>
    </xf>
    <xf numFmtId="0" fontId="24" fillId="2" borderId="0" xfId="0" applyFont="1" applyFill="1"/>
    <xf numFmtId="0" fontId="39" fillId="2" borderId="0" xfId="0" applyFont="1" applyFill="1" applyAlignment="1">
      <alignment horizontal="left" vertical="center" readingOrder="1"/>
    </xf>
    <xf numFmtId="0" fontId="18" fillId="2" borderId="0" xfId="0" applyFont="1" applyFill="1" applyAlignment="1">
      <alignment horizontal="left" vertical="center" readingOrder="1"/>
    </xf>
    <xf numFmtId="0" fontId="50" fillId="2" borderId="0" xfId="0" applyFont="1" applyFill="1" applyAlignment="1">
      <alignment vertical="center"/>
    </xf>
    <xf numFmtId="0" fontId="36" fillId="2" borderId="0" xfId="0" applyFont="1" applyFill="1"/>
    <xf numFmtId="0" fontId="44" fillId="2" borderId="0" xfId="0" applyFont="1" applyFill="1" applyAlignment="1">
      <alignment horizontal="left" vertical="center" readingOrder="1"/>
    </xf>
    <xf numFmtId="0" fontId="46" fillId="2" borderId="0" xfId="0" applyFont="1" applyFill="1" applyAlignment="1">
      <alignment horizontal="left" vertical="top"/>
    </xf>
    <xf numFmtId="0" fontId="34" fillId="2" borderId="0" xfId="0" applyFont="1" applyFill="1" applyAlignment="1">
      <alignment horizontal="left" vertical="center" readingOrder="1"/>
    </xf>
    <xf numFmtId="0" fontId="22" fillId="2" borderId="0" xfId="0" applyFont="1" applyFill="1" applyAlignment="1">
      <alignment shrinkToFit="1"/>
    </xf>
    <xf numFmtId="3" fontId="14" fillId="2" borderId="0" xfId="0" applyNumberFormat="1" applyFont="1" applyFill="1"/>
    <xf numFmtId="0" fontId="38" fillId="2" borderId="0" xfId="0" applyFont="1" applyFill="1"/>
    <xf numFmtId="176" fontId="14" fillId="2" borderId="0" xfId="0" applyNumberFormat="1" applyFont="1" applyFill="1"/>
    <xf numFmtId="176" fontId="22" fillId="2" borderId="0" xfId="0" applyNumberFormat="1" applyFont="1" applyFill="1"/>
    <xf numFmtId="176" fontId="22" fillId="2" borderId="0" xfId="0" applyNumberFormat="1" applyFont="1" applyFill="1" applyAlignment="1">
      <alignment shrinkToFit="1"/>
    </xf>
    <xf numFmtId="1" fontId="14" fillId="2" borderId="0" xfId="0" applyNumberFormat="1" applyFont="1" applyFill="1"/>
    <xf numFmtId="1" fontId="14" fillId="2" borderId="0" xfId="3" applyNumberFormat="1" applyFont="1" applyFill="1"/>
    <xf numFmtId="0" fontId="38" fillId="2" borderId="0" xfId="0" applyFont="1" applyFill="1" applyAlignment="1">
      <alignment horizontal="left" vertical="center" readingOrder="1"/>
    </xf>
    <xf numFmtId="0" fontId="51" fillId="2" borderId="0" xfId="0" applyFont="1" applyFill="1" applyAlignment="1">
      <alignment horizontal="left" vertical="center" readingOrder="1"/>
    </xf>
    <xf numFmtId="0" fontId="49" fillId="2" borderId="0" xfId="0" applyFont="1" applyFill="1" applyAlignment="1">
      <alignment vertical="center"/>
    </xf>
    <xf numFmtId="0" fontId="11" fillId="2" borderId="0" xfId="0" applyFont="1" applyFill="1" applyAlignment="1">
      <alignment vertical="center"/>
    </xf>
    <xf numFmtId="0" fontId="23" fillId="2" borderId="0" xfId="0" applyFont="1" applyFill="1" applyAlignment="1">
      <alignment vertical="center"/>
    </xf>
    <xf numFmtId="0" fontId="23" fillId="2" borderId="0" xfId="0" applyFont="1" applyFill="1" applyAlignment="1">
      <alignment vertical="center" shrinkToFit="1"/>
    </xf>
    <xf numFmtId="0" fontId="13" fillId="2" borderId="0" xfId="0" applyFont="1" applyFill="1" applyAlignment="1">
      <alignment vertical="center"/>
    </xf>
    <xf numFmtId="177" fontId="14" fillId="2" borderId="0" xfId="0" applyNumberFormat="1" applyFont="1" applyFill="1" applyAlignment="1">
      <alignment horizontal="right"/>
    </xf>
    <xf numFmtId="0" fontId="37" fillId="2" borderId="0" xfId="0" applyFont="1" applyFill="1" applyAlignment="1">
      <alignment horizontal="center" vertical="center" readingOrder="1"/>
    </xf>
    <xf numFmtId="179" fontId="14" fillId="2" borderId="0" xfId="0" applyNumberFormat="1" applyFont="1" applyFill="1"/>
    <xf numFmtId="0" fontId="11" fillId="2" borderId="0" xfId="9" applyFont="1" applyFill="1" applyAlignment="1"/>
    <xf numFmtId="0" fontId="14" fillId="2" borderId="0" xfId="0" applyFont="1" applyFill="1" applyAlignment="1">
      <alignment wrapText="1"/>
    </xf>
    <xf numFmtId="0" fontId="14" fillId="2" borderId="0" xfId="0" applyFont="1" applyFill="1" applyAlignment="1"/>
    <xf numFmtId="0" fontId="23" fillId="2" borderId="0" xfId="21" applyFont="1" applyFill="1" applyAlignment="1">
      <alignment vertical="center" shrinkToFit="1"/>
    </xf>
    <xf numFmtId="0" fontId="14" fillId="2" borderId="0" xfId="0" applyFont="1" applyFill="1" applyBorder="1"/>
    <xf numFmtId="0" fontId="22" fillId="2" borderId="0" xfId="0" applyFont="1" applyFill="1" applyBorder="1" applyAlignment="1">
      <alignment shrinkToFit="1"/>
    </xf>
    <xf numFmtId="0" fontId="22" fillId="2" borderId="0" xfId="0" applyFont="1" applyFill="1" applyBorder="1"/>
    <xf numFmtId="0" fontId="38" fillId="2" borderId="0" xfId="0" applyFont="1" applyFill="1" applyAlignment="1">
      <alignment horizontal="left" vertical="center" shrinkToFit="1" readingOrder="1"/>
    </xf>
    <xf numFmtId="0" fontId="38" fillId="2" borderId="0" xfId="0" applyFont="1" applyFill="1" applyAlignment="1">
      <alignment shrinkToFit="1"/>
    </xf>
    <xf numFmtId="0" fontId="63" fillId="2" borderId="0" xfId="0" applyFont="1" applyFill="1" applyAlignment="1">
      <alignment horizontal="left" vertical="center" readingOrder="1"/>
    </xf>
    <xf numFmtId="0" fontId="35" fillId="2" borderId="0" xfId="0" applyFont="1" applyFill="1"/>
    <xf numFmtId="0" fontId="35" fillId="2" borderId="0" xfId="0" applyFont="1" applyFill="1" applyAlignment="1"/>
    <xf numFmtId="0" fontId="35" fillId="2" borderId="0" xfId="0" applyFont="1" applyFill="1" applyAlignment="1">
      <alignment wrapText="1"/>
    </xf>
    <xf numFmtId="0" fontId="58" fillId="2" borderId="0" xfId="0" applyFont="1" applyFill="1"/>
    <xf numFmtId="0" fontId="42" fillId="2" borderId="0" xfId="0" applyFont="1" applyFill="1" applyAlignment="1">
      <alignment horizontal="left" vertical="center" readingOrder="1"/>
    </xf>
    <xf numFmtId="0" fontId="0" fillId="2" borderId="0" xfId="0" applyFill="1" applyBorder="1"/>
    <xf numFmtId="180" fontId="14" fillId="2" borderId="0" xfId="0" applyNumberFormat="1" applyFont="1" applyFill="1"/>
    <xf numFmtId="0" fontId="14" fillId="2" borderId="0" xfId="0" applyFont="1" applyFill="1" applyBorder="1" applyAlignment="1">
      <alignment shrinkToFit="1"/>
    </xf>
    <xf numFmtId="0" fontId="35" fillId="2" borderId="0" xfId="0" applyFont="1" applyFill="1" applyBorder="1"/>
    <xf numFmtId="0" fontId="24" fillId="2" borderId="0" xfId="0" applyFont="1" applyFill="1" applyBorder="1"/>
    <xf numFmtId="0" fontId="0" fillId="2" borderId="0" xfId="0" applyFill="1" applyBorder="1" applyAlignment="1">
      <alignment shrinkToFit="1"/>
    </xf>
    <xf numFmtId="38" fontId="22" fillId="2" borderId="0" xfId="20" applyFont="1" applyFill="1" applyAlignment="1">
      <alignment vertical="center"/>
    </xf>
    <xf numFmtId="0" fontId="22" fillId="2" borderId="0" xfId="3" applyFont="1" applyFill="1"/>
    <xf numFmtId="177" fontId="22" fillId="2" borderId="0" xfId="3" applyNumberFormat="1" applyFont="1" applyFill="1"/>
    <xf numFmtId="177" fontId="23" fillId="2" borderId="0" xfId="9" applyNumberFormat="1" applyFont="1" applyFill="1" applyAlignment="1"/>
    <xf numFmtId="177" fontId="22" fillId="2" borderId="0" xfId="0" applyNumberFormat="1" applyFont="1" applyFill="1" applyAlignment="1">
      <alignment horizontal="right"/>
    </xf>
    <xf numFmtId="0" fontId="23" fillId="2" borderId="0" xfId="9" applyFont="1" applyFill="1" applyAlignment="1"/>
    <xf numFmtId="0" fontId="22" fillId="2" borderId="0" xfId="0" quotePrefix="1" applyFont="1" applyFill="1" applyBorder="1"/>
    <xf numFmtId="38" fontId="22" fillId="2" borderId="0" xfId="20" quotePrefix="1" applyFont="1" applyFill="1" applyBorder="1" applyAlignment="1"/>
    <xf numFmtId="38" fontId="23" fillId="2" borderId="0" xfId="20" applyFont="1" applyFill="1" applyAlignment="1"/>
    <xf numFmtId="38" fontId="22" fillId="2" borderId="0" xfId="20" applyFont="1" applyFill="1" applyAlignment="1">
      <alignment horizontal="right"/>
    </xf>
    <xf numFmtId="38" fontId="22" fillId="2" borderId="0" xfId="20" applyFont="1" applyFill="1" applyAlignment="1">
      <alignment wrapText="1"/>
    </xf>
    <xf numFmtId="177" fontId="22" fillId="2" borderId="0" xfId="0" applyNumberFormat="1" applyFont="1" applyFill="1" applyBorder="1" applyAlignment="1">
      <alignment horizontal="right"/>
    </xf>
    <xf numFmtId="38" fontId="22" fillId="2" borderId="0" xfId="20" applyFont="1" applyFill="1" applyBorder="1" applyAlignment="1"/>
    <xf numFmtId="38" fontId="22" fillId="2" borderId="0" xfId="20" applyFont="1" applyFill="1" applyBorder="1" applyAlignment="1">
      <alignment horizontal="right"/>
    </xf>
    <xf numFmtId="176" fontId="23" fillId="2" borderId="0" xfId="9" applyNumberFormat="1" applyFont="1" applyFill="1" applyAlignment="1"/>
    <xf numFmtId="176" fontId="22" fillId="2" borderId="0" xfId="0" applyNumberFormat="1" applyFont="1" applyFill="1" applyAlignment="1">
      <alignment horizontal="right"/>
    </xf>
    <xf numFmtId="176" fontId="22" fillId="2" borderId="0" xfId="0" quotePrefix="1" applyNumberFormat="1" applyFont="1" applyFill="1" applyBorder="1"/>
    <xf numFmtId="179" fontId="22" fillId="2" borderId="0" xfId="0" applyNumberFormat="1" applyFont="1" applyFill="1"/>
    <xf numFmtId="2" fontId="23" fillId="2" borderId="0" xfId="9" applyNumberFormat="1" applyFont="1" applyFill="1" applyAlignment="1"/>
    <xf numFmtId="2" fontId="22" fillId="2" borderId="0" xfId="0" applyNumberFormat="1" applyFont="1" applyFill="1" applyAlignment="1">
      <alignment horizontal="right"/>
    </xf>
    <xf numFmtId="0" fontId="22" fillId="2" borderId="0" xfId="0" quotePrefix="1" applyFont="1" applyFill="1"/>
    <xf numFmtId="179" fontId="22" fillId="2" borderId="0" xfId="0" applyNumberFormat="1" applyFont="1" applyFill="1" applyBorder="1"/>
    <xf numFmtId="0" fontId="22" fillId="0" borderId="0" xfId="0" applyFont="1" applyBorder="1" applyAlignment="1">
      <alignment horizontal="left" shrinkToFit="1"/>
    </xf>
    <xf numFmtId="0" fontId="22" fillId="0" borderId="0" xfId="0" applyFont="1" applyAlignment="1">
      <alignment horizontal="center"/>
    </xf>
    <xf numFmtId="0" fontId="23" fillId="2" borderId="0" xfId="21" applyFont="1" applyFill="1" applyAlignment="1">
      <alignment vertical="center" wrapText="1" shrinkToFit="1"/>
    </xf>
    <xf numFmtId="0" fontId="23" fillId="2" borderId="0" xfId="21" applyFont="1" applyFill="1" applyAlignment="1">
      <alignment horizontal="left" vertical="center" wrapText="1" shrinkToFit="1"/>
    </xf>
  </cellXfs>
  <cellStyles count="22">
    <cellStyle name="パーセント 2" xfId="15" xr:uid="{00000000-0005-0000-0000-000000000000}"/>
    <cellStyle name="パーセント 3" xfId="16" xr:uid="{00000000-0005-0000-0000-000001000000}"/>
    <cellStyle name="桁区切り" xfId="20" builtinId="6"/>
    <cellStyle name="桁区切り 2" xfId="14" xr:uid="{00000000-0005-0000-0000-000002000000}"/>
    <cellStyle name="桁区切り 3" xfId="17" xr:uid="{00000000-0005-0000-0000-000003000000}"/>
    <cellStyle name="桁区切り 4" xfId="6" xr:uid="{00000000-0005-0000-0000-000004000000}"/>
    <cellStyle name="桁区切り 5" xfId="2" xr:uid="{00000000-0005-0000-0000-000005000000}"/>
    <cellStyle name="標準" xfId="0" builtinId="0"/>
    <cellStyle name="標準 10" xfId="3" xr:uid="{00000000-0005-0000-0000-000007000000}"/>
    <cellStyle name="標準 11" xfId="1" xr:uid="{00000000-0005-0000-0000-000008000000}"/>
    <cellStyle name="標準 12" xfId="21" xr:uid="{489AF2AF-0DD7-4F64-8944-77A6B81A5B99}"/>
    <cellStyle name="標準 2" xfId="5" xr:uid="{00000000-0005-0000-0000-000009000000}"/>
    <cellStyle name="標準 2 2" xfId="7" xr:uid="{00000000-0005-0000-0000-00000A000000}"/>
    <cellStyle name="標準 2 3" xfId="8" xr:uid="{00000000-0005-0000-0000-00000B000000}"/>
    <cellStyle name="標準 3" xfId="9" xr:uid="{00000000-0005-0000-0000-00000C000000}"/>
    <cellStyle name="標準 3 2" xfId="10" xr:uid="{00000000-0005-0000-0000-00000D000000}"/>
    <cellStyle name="標準 4" xfId="11" xr:uid="{00000000-0005-0000-0000-00000E000000}"/>
    <cellStyle name="標準 5" xfId="12" xr:uid="{00000000-0005-0000-0000-00000F000000}"/>
    <cellStyle name="標準 6" xfId="13" xr:uid="{00000000-0005-0000-0000-000010000000}"/>
    <cellStyle name="標準 7" xfId="18" xr:uid="{00000000-0005-0000-0000-000011000000}"/>
    <cellStyle name="標準 8" xfId="4" xr:uid="{00000000-0005-0000-0000-000012000000}"/>
    <cellStyle name="標準 9" xfId="19" xr:uid="{00000000-0005-0000-0000-000013000000}"/>
  </cellStyles>
  <dxfs count="87">
    <dxf>
      <font>
        <strike val="0"/>
        <outline val="0"/>
        <shadow val="0"/>
        <u val="none"/>
        <vertAlign val="baseline"/>
        <sz val="1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alignment vertical="bottom" textRotation="0" wrapText="0" justifyLastLine="0" shrinkToFit="1" readingOrder="0"/>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Meiryo UI"/>
        <family val="3"/>
        <charset val="128"/>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numFmt numFmtId="177"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Unicode MS"/>
        <family val="3"/>
        <charset val="128"/>
        <scheme val="none"/>
      </font>
      <numFmt numFmtId="177"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Unicode MS"/>
        <family val="3"/>
        <charset val="128"/>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numFmt numFmtId="179" formatCode="0.0_);[Red]\(0.0\)"/>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alignment textRotation="0" wrapText="0" justifyLastLine="0" shrinkToFit="1"/>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11"/>
        <color auto="1"/>
        <name val="Meiryo UI"/>
        <family val="3"/>
        <charset val="128"/>
        <scheme val="none"/>
      </font>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alignment horizontal="general" textRotation="0" wrapText="0" indent="0" justifyLastLine="0" shrinkToFit="1" readingOrder="0"/>
    </dxf>
    <dxf>
      <font>
        <strike val="0"/>
        <outline val="0"/>
        <shadow val="0"/>
        <u val="none"/>
        <vertAlign val="baseline"/>
        <sz val="1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dxf>
    <dxf>
      <font>
        <strike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color auto="1"/>
        <name val="Arial Unicode MS"/>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dxf>
    <dxf>
      <font>
        <strike val="0"/>
        <outline val="0"/>
        <shadow val="0"/>
        <u val="none"/>
        <vertAlign val="baseline"/>
        <sz val="11"/>
        <color auto="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Meiryo UI"/>
        <family val="3"/>
        <charset val="128"/>
        <scheme val="none"/>
      </font>
      <fill>
        <patternFill patternType="solid">
          <fgColor indexed="64"/>
          <bgColor theme="0"/>
        </patternFill>
      </fill>
    </dxf>
    <dxf>
      <font>
        <strike val="0"/>
        <outline val="0"/>
        <shadow val="0"/>
        <u val="none"/>
        <vertAlign val="baseline"/>
        <sz val="11"/>
        <color auto="1"/>
        <name val="Meiryo UI"/>
        <family val="3"/>
        <charset val="128"/>
        <scheme val="none"/>
      </font>
      <fill>
        <patternFill patternType="solid">
          <fgColor indexed="64"/>
          <bgColor theme="0"/>
        </patternFill>
      </fill>
    </dxf>
    <dxf>
      <font>
        <strike val="0"/>
        <outline val="0"/>
        <shadow val="0"/>
        <u val="none"/>
        <vertAlign val="baseline"/>
        <sz val="11"/>
        <color auto="1"/>
        <name val="Meiryo UI"/>
        <family val="3"/>
        <charset val="128"/>
        <scheme val="none"/>
      </font>
      <fill>
        <patternFill patternType="solid">
          <fgColor indexed="64"/>
          <bgColor theme="0"/>
        </patternFill>
      </fill>
    </dxf>
    <dxf>
      <font>
        <strike val="0"/>
        <outline val="0"/>
        <shadow val="0"/>
        <u val="none"/>
        <vertAlign val="baseline"/>
        <sz val="11"/>
        <color auto="1"/>
        <name val="Meiryo UI"/>
        <family val="3"/>
        <charset val="128"/>
        <scheme val="none"/>
      </font>
      <fill>
        <patternFill patternType="solid">
          <fgColor indexed="64"/>
          <bgColor theme="0"/>
        </patternFill>
      </fill>
    </dxf>
    <dxf>
      <font>
        <strike val="0"/>
        <outline val="0"/>
        <shadow val="0"/>
        <u val="none"/>
        <vertAlign val="baseline"/>
        <sz val="11"/>
        <color auto="1"/>
        <name val="Meiryo UI"/>
        <family val="3"/>
        <charset val="128"/>
        <scheme val="none"/>
      </font>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b val="0"/>
        <i val="0"/>
        <strike val="0"/>
        <condense val="0"/>
        <extend val="0"/>
        <outline val="0"/>
        <shadow val="0"/>
        <u val="none"/>
        <vertAlign val="baseline"/>
        <sz val="11"/>
        <color auto="1"/>
        <name val="Arial Unicode MS"/>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b/>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fill>
        <patternFill patternType="solid">
          <fgColor indexed="64"/>
          <bgColor theme="0"/>
        </patternFill>
      </fill>
    </dxf>
    <dxf>
      <font>
        <strike val="0"/>
        <outline val="0"/>
        <shadow val="0"/>
        <u val="none"/>
        <vertAlign val="baseline"/>
        <sz val="11"/>
        <name val="Meiryo UI"/>
        <family val="3"/>
        <charset val="128"/>
        <scheme val="none"/>
      </font>
    </dxf>
    <dxf>
      <font>
        <b val="0"/>
        <i val="0"/>
        <strike val="0"/>
        <condense val="0"/>
        <extend val="0"/>
        <outline val="0"/>
        <shadow val="0"/>
        <u val="none"/>
        <vertAlign val="baseline"/>
        <sz val="11"/>
        <color theme="1"/>
        <name val="Meiryo UI"/>
        <family val="3"/>
        <charset val="128"/>
        <scheme val="none"/>
      </font>
      <fill>
        <patternFill patternType="none">
          <fgColor indexed="64"/>
          <bgColor theme="0"/>
        </patternFill>
      </fill>
    </dxf>
    <dxf>
      <font>
        <b val="0"/>
        <i val="0"/>
        <strike val="0"/>
        <condense val="0"/>
        <extend val="0"/>
        <outline val="0"/>
        <shadow val="0"/>
        <u val="none"/>
        <vertAlign val="baseline"/>
        <sz val="11"/>
        <color theme="1"/>
        <name val="Meiryo UI"/>
        <family val="3"/>
        <charset val="128"/>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Meiryo UI"/>
        <family val="3"/>
        <charset val="128"/>
        <scheme val="none"/>
      </font>
      <fill>
        <patternFill patternType="none">
          <fgColor indexed="64"/>
          <bgColor theme="0"/>
        </patternFill>
      </fill>
      <alignment horizontal="left" vertical="bottom" textRotation="0" indent="0" justifyLastLine="0" shrinkToFit="0" readingOrder="0"/>
    </dxf>
    <dxf>
      <font>
        <b val="0"/>
        <i val="0"/>
        <strike val="0"/>
        <condense val="0"/>
        <extend val="0"/>
        <outline val="0"/>
        <shadow val="0"/>
        <u val="none"/>
        <vertAlign val="baseline"/>
        <sz val="11"/>
        <color theme="1"/>
        <name val="Meiryo UI"/>
        <family val="3"/>
        <charset val="128"/>
        <scheme val="none"/>
      </font>
      <fill>
        <patternFill patternType="none">
          <fgColor indexed="64"/>
          <bgColor theme="0"/>
        </patternFill>
      </fill>
    </dxf>
    <dxf>
      <font>
        <b/>
        <i val="0"/>
        <strike val="0"/>
        <condense val="0"/>
        <extend val="0"/>
        <outline val="0"/>
        <shadow val="0"/>
        <u val="none"/>
        <vertAlign val="baseline"/>
        <sz val="11"/>
        <color theme="1"/>
        <name val="Meiryo UI"/>
        <family val="3"/>
        <charset val="128"/>
        <scheme val="none"/>
      </font>
      <fill>
        <patternFill patternType="none">
          <fgColor indexed="64"/>
          <bgColor theme="0"/>
        </patternFill>
      </fill>
    </dxf>
    <dxf>
      <font>
        <b val="0"/>
        <i val="0"/>
        <strike val="0"/>
        <condense val="0"/>
        <extend val="0"/>
        <outline val="0"/>
        <shadow val="0"/>
        <u val="none"/>
        <vertAlign val="baseline"/>
        <sz val="11"/>
        <color theme="1"/>
        <name val="Meiryo UI"/>
        <family val="3"/>
        <charset val="128"/>
        <scheme val="none"/>
      </font>
      <fill>
        <patternFill patternType="none">
          <fgColor indexed="64"/>
          <bgColor theme="0"/>
        </patternFill>
      </fill>
    </dxf>
    <dxf>
      <font>
        <b val="0"/>
        <i val="0"/>
        <strike val="0"/>
        <condense val="0"/>
        <extend val="0"/>
        <outline val="0"/>
        <shadow val="0"/>
        <u val="none"/>
        <vertAlign val="baseline"/>
        <sz val="11"/>
        <color theme="0"/>
        <name val="Meiryo UI"/>
        <family val="3"/>
        <charset val="128"/>
        <scheme val="none"/>
      </font>
      <fill>
        <patternFill patternType="solid">
          <fgColor indexed="64"/>
          <bgColor theme="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CC99"/>
      <rgbColor rgb="003333CC"/>
      <rgbColor rgb="00CCCCFF"/>
      <rgbColor rgb="00B2B2B2"/>
      <rgbColor rgb="00808080"/>
      <rgbColor rgb="00000000"/>
      <rgbColor rgb="000066CC"/>
      <rgbColor rgb="00CCCCFF"/>
      <rgbColor rgb="00FF0000"/>
      <rgbColor rgb="00FFFF00"/>
      <rgbColor rgb="0000FF00"/>
      <rgbColor rgb="0000FFFF"/>
      <rgbColor rgb="000000FF"/>
      <rgbColor rgb="00FF00FF"/>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95976D-D1FD-4809-8A17-E61BD66CB4B6}" name="CompanyProfile" displayName="CompanyProfile" ref="A3:E46" totalsRowShown="0" headerRowDxfId="86" dataDxfId="85">
  <autoFilter ref="A3:E46" xr:uid="{B995976D-D1FD-4809-8A17-E61BD66CB4B6}"/>
  <tableColumns count="5">
    <tableColumn id="1" xr3:uid="{3FE4FE32-1B6B-48F0-95B9-911A696D542C}" name="項目" dataDxfId="84"/>
    <tableColumn id="6" xr3:uid="{4DE1B6F2-57D3-4D87-B409-25A4A1BF805E}" name="　" dataDxfId="83"/>
    <tableColumn id="3" xr3:uid="{503046D9-3667-4F8F-8AFF-B9B0ED6A3A73}" name="データ[Value]" dataDxfId="82"/>
    <tableColumn id="2" xr3:uid="{97B76B1E-2ED5-4541-B36D-618536357D41}" name="単位[Unit]" dataDxfId="81" dataCellStyle="桁区切り"/>
    <tableColumn id="5" xr3:uid="{810C44F3-68D3-4BB7-9CC9-8DBAD932B475}" name="AsOfDate" dataDxfId="8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A8B9E2-E647-4E8D-A3FD-0957D6C0F39C}" name="テーブル4" displayName="テーブル4" ref="A3:P41" totalsRowShown="0" headerRowDxfId="79" dataDxfId="78">
  <autoFilter ref="A3:P41" xr:uid="{E6A8B9E2-E647-4E8D-A3FD-0957D6C0F39C}"/>
  <tableColumns count="16">
    <tableColumn id="1" xr3:uid="{9148394B-51B9-4746-80A3-6E6B21F98EE7}" name="タイトル" dataDxfId="77"/>
    <tableColumn id="2" xr3:uid="{6660E56C-2851-41FD-93D7-14044A2B7949}" name="項目" dataDxfId="76"/>
    <tableColumn id="14" xr3:uid="{378FDCD8-AC4A-4A9E-BF7C-B97E6E032872}" name="Items[English]  *Bold text indicates titles." dataDxfId="75"/>
    <tableColumn id="3" xr3:uid="{4A2D6617-708E-479E-ABCA-B2FB285906D8}" name="単位" dataDxfId="74"/>
    <tableColumn id="15" xr3:uid="{A7F74D9E-2511-498D-BA7B-AE91715A1BFC}" name="Unit" dataDxfId="73"/>
    <tableColumn id="4" xr3:uid="{512DEA68-F357-4BC6-BB72-A14CAB96E051}" name="2016" dataDxfId="72"/>
    <tableColumn id="5" xr3:uid="{8DEF5FBC-08EA-40B3-A52E-E0CB444E54D5}" name="2017" dataDxfId="71"/>
    <tableColumn id="6" xr3:uid="{AE433309-41EE-485A-B8DB-B7295CCEAF57}" name="2018" dataDxfId="70"/>
    <tableColumn id="7" xr3:uid="{B0CAD1A1-FF7A-477A-8B11-4B01013D3907}" name="2019" dataDxfId="69"/>
    <tableColumn id="8" xr3:uid="{FE4681F6-E183-4ED7-A277-86F8CEB1F022}" name="2020" dataDxfId="68"/>
    <tableColumn id="9" xr3:uid="{26918692-4CD1-49F5-97B8-8B0DC59C15CD}" name="2021" dataDxfId="67"/>
    <tableColumn id="10" xr3:uid="{75500444-A74E-4FF0-B732-9E454314613C}" name="2022" dataDxfId="66"/>
    <tableColumn id="11" xr3:uid="{7FE5C2C2-6481-418C-A419-74C26CF6A06C}" name="2023" dataDxfId="65"/>
    <tableColumn id="12" xr3:uid="{7C2A9B13-B794-4BD1-9C5F-768A60E6335F}" name="2024" dataDxfId="64"/>
    <tableColumn id="13" xr3:uid="{7229DC5B-4760-4B2D-B50F-1A6930BA4DE4}" name="2025" dataDxfId="63"/>
    <tableColumn id="16" xr3:uid="{973C5717-0308-46D3-9A03-6AB748CF88EB}" name="2026" dataDxfId="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3A58D11-2BE1-4259-B95A-E1AA859F3030}" name="テーブル5" displayName="テーブル5" ref="A3:O11" totalsRowShown="0" headerRowDxfId="62" dataDxfId="61">
  <autoFilter ref="A3:O11" xr:uid="{23A58D11-2BE1-4259-B95A-E1AA859F3030}"/>
  <tableColumns count="15">
    <tableColumn id="1" xr3:uid="{E7552A82-5E09-476A-9C3B-C608A71D3B5E}" name="セグメント名" dataDxfId="60"/>
    <tableColumn id="2" xr3:uid="{514487EF-1751-4F56-89E1-DE5BA40A2805}" name="内訳" dataDxfId="59"/>
    <tableColumn id="14" xr3:uid="{CD5C79CF-4BEE-4936-9B78-887EC7AC4386}" name="EN" dataDxfId="58"/>
    <tableColumn id="3" xr3:uid="{A0B6D80B-2727-4137-A5C4-6380787C6E63}" name="単位" dataDxfId="57"/>
    <tableColumn id="15" xr3:uid="{96A71DB6-3284-42F2-83DD-12B7539C7AE1}" name="Unit" dataDxfId="56"/>
    <tableColumn id="4" xr3:uid="{A658A93B-264E-4ED8-A9F1-8595B51ADF5E}" name="2016" dataDxfId="55"/>
    <tableColumn id="5" xr3:uid="{3BE8BB7C-2B90-47E6-9C8F-A17D0514757B}" name="2017" dataDxfId="54"/>
    <tableColumn id="6" xr3:uid="{477C71B7-1C04-4C36-BABF-48EE9191D8E7}" name="2018" dataDxfId="53"/>
    <tableColumn id="7" xr3:uid="{69149338-9E04-4B0B-9555-DCC6095AD2F1}" name="2019" dataDxfId="52"/>
    <tableColumn id="8" xr3:uid="{FA8822B2-71A2-40E0-B035-F42D8551B61D}" name="2020" dataDxfId="51"/>
    <tableColumn id="9" xr3:uid="{1541A044-90C6-48DD-B770-730016EFF723}" name="2021" dataDxfId="50"/>
    <tableColumn id="10" xr3:uid="{7ADCD6F3-D336-4B0C-A5E0-8949D1CD5B47}" name="2022" dataDxfId="49"/>
    <tableColumn id="11" xr3:uid="{C13DFDAA-5B4C-4A3B-AFCF-A12E1C7F05DA}" name="2023" dataDxfId="48"/>
    <tableColumn id="12" xr3:uid="{CEB518EB-B598-44A1-9803-226612AFEC15}" name="2024" dataDxfId="47"/>
    <tableColumn id="13" xr3:uid="{28A5FBC2-9A8B-470E-BDCA-A5F34707B59C}" name="2025" dataDxfId="4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F1C4DA5-CF89-46E9-98B3-8D391570817F}" name="テーブル7" displayName="テーブル7" ref="A3:O38" totalsRowShown="0" headerRowDxfId="45" dataDxfId="44">
  <autoFilter ref="A3:O38" xr:uid="{FF1C4DA5-CF89-46E9-98B3-8D391570817F}"/>
  <tableColumns count="15">
    <tableColumn id="1" xr3:uid="{ADEFD462-3D5D-4B83-A67B-2B2BB36DAC1C}" name="グラフタイトル" dataDxfId="43"/>
    <tableColumn id="2" xr3:uid="{204CC2F3-5824-4520-B305-4B8351AF0553}" name="項目" dataDxfId="42"/>
    <tableColumn id="14" xr3:uid="{DF962604-DC12-4AF4-9832-FF6681A42ECD}" name="English" dataDxfId="41"/>
    <tableColumn id="3" xr3:uid="{EFC86E90-650B-4BEA-AA5B-DF36B1B44165}" name="単位" dataDxfId="40"/>
    <tableColumn id="15" xr3:uid="{5D4E7A6D-E90B-4B70-9DE3-13CD1CDDC389}" name="Unit" dataDxfId="39"/>
    <tableColumn id="4" xr3:uid="{BCD55310-CAA9-4AE7-9E7B-4FEA0E7C6F7E}" name="2016" dataDxfId="38"/>
    <tableColumn id="5" xr3:uid="{C1E8EDA7-EE56-470A-AC60-C0D3B10F3C43}" name="2017" dataDxfId="37"/>
    <tableColumn id="6" xr3:uid="{12AC6152-B690-45BF-8449-AA98EA7D97FC}" name="2018" dataDxfId="36"/>
    <tableColumn id="7" xr3:uid="{72749C3C-56AC-4A46-9589-37B1D9D2C386}" name="2019" dataDxfId="35"/>
    <tableColumn id="8" xr3:uid="{5D8621F9-381F-4FB0-9808-1F2ECAA1FD4E}" name="2020" dataDxfId="34"/>
    <tableColumn id="9" xr3:uid="{10BFBCF7-639D-424C-BFAC-60BCFDBF1962}" name="2021" dataDxfId="33"/>
    <tableColumn id="10" xr3:uid="{C28FEF0C-4B00-4370-8D2B-910B717CF6D9}" name="2022" dataDxfId="32"/>
    <tableColumn id="11" xr3:uid="{E537EB08-AB6A-473A-9BE7-CFB38BC85B2A}" name="2023" dataDxfId="31"/>
    <tableColumn id="12" xr3:uid="{BC68F2D6-B793-4AA8-BB4C-B03C078DE2DB}" name="2024" dataDxfId="30"/>
    <tableColumn id="13" xr3:uid="{935BDA2C-37F7-40AA-AE6B-EFFE421F1ED3}" name="2025" dataDxfId="29"/>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5AF5333-6A81-4358-815C-A36BD5B0C3CA}" name="テーブル8" displayName="テーブル8" ref="A3:O64" totalsRowShown="0" headerRowDxfId="28" dataDxfId="27">
  <autoFilter ref="A3:O64" xr:uid="{A5AF5333-6A81-4358-815C-A36BD5B0C3CA}"/>
  <tableColumns count="15">
    <tableColumn id="1" xr3:uid="{57A3F33B-501F-4A55-8F83-C164F77FE6E9}" name="グラフタイトル" dataDxfId="26"/>
    <tableColumn id="2" xr3:uid="{17E88C05-B534-4356-BB10-590EE3F2D879}" name="項目" dataDxfId="25"/>
    <tableColumn id="14" xr3:uid="{B4F41404-E2BB-40E0-B53F-DEA9D4F61D3F}" name="English" dataDxfId="24"/>
    <tableColumn id="3" xr3:uid="{D11F39A8-077C-451E-A567-C43C39773745}" name="単位" dataDxfId="23"/>
    <tableColumn id="15" xr3:uid="{7AF15971-5253-41EC-98A6-026186F4D3BA}" name="Unit" dataDxfId="22"/>
    <tableColumn id="4" xr3:uid="{B06F8D8C-C119-480F-9782-3F16EF233BA6}" name="2016" dataDxfId="21"/>
    <tableColumn id="5" xr3:uid="{9A4BD75B-A60A-4CA4-A600-FC0CD77659AB}" name="2017" dataDxfId="20"/>
    <tableColumn id="6" xr3:uid="{ED013C6E-3E14-4B88-8959-AA6E0530D490}" name="2018" dataDxfId="19"/>
    <tableColumn id="7" xr3:uid="{034AA434-6DA6-4D81-A154-5199FF5A8037}" name="2019" dataDxfId="18"/>
    <tableColumn id="8" xr3:uid="{2596B43C-93A2-439B-84DD-8D355375A0B7}" name="2020" dataDxfId="17"/>
    <tableColumn id="9" xr3:uid="{8524614E-0094-4FAF-B9A4-43E943C60647}" name="2021" dataDxfId="16"/>
    <tableColumn id="10" xr3:uid="{74CDE82A-FCC1-4CCF-9A5F-5D480D36B5F6}" name="2022" dataDxfId="15" dataCellStyle="標準 3"/>
    <tableColumn id="11" xr3:uid="{52984D82-976D-4581-82A6-8E740514394A}" name="2023" dataDxfId="14"/>
    <tableColumn id="12" xr3:uid="{CC93066E-CD5A-40F5-B387-D1824119745A}" name="2024" dataDxfId="13"/>
    <tableColumn id="13" xr3:uid="{15C378D8-130F-4AF6-BA32-0096F3B7EBF3}" name="2025" dataDxfId="1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35EA407-FD53-420B-BF82-D3C26D169FF3}" name="テーブル9" displayName="テーブル9" ref="A3:H22" totalsRowShown="0" headerRowDxfId="11" dataDxfId="10" tableBorderDxfId="9">
  <autoFilter ref="A3:H22" xr:uid="{535EA407-FD53-420B-BF82-D3C26D169FF3}"/>
  <tableColumns count="8">
    <tableColumn id="1" xr3:uid="{0E2AE551-D960-4716-946A-1AE449BD5DFC}" name="セグメント名" dataDxfId="8"/>
    <tableColumn id="2" xr3:uid="{34E1CB92-BDC1-4090-8D47-CF384AB20076}" name="会社名" dataDxfId="7"/>
    <tableColumn id="6" xr3:uid="{79E5FDE2-32AA-4AB4-BCF7-A183CF6B5288}" name="[Segment] Company Name" dataDxfId="6"/>
    <tableColumn id="3" xr3:uid="{331EAF2A-DE49-41A7-A20C-34DD5DF75678}" name="資本金/Capital" dataDxfId="5"/>
    <tableColumn id="4" xr3:uid="{6383A2D4-1D62-434A-B734-1B9D537D315E}" name="単位" dataDxfId="4"/>
    <tableColumn id="7" xr3:uid="{EBCAF323-1A16-4900-BB8E-83D6F8835037}" name="Unit" dataDxfId="3"/>
    <tableColumn id="5" xr3:uid="{B874326B-F817-4FBC-A094-64CCFCE91445}" name="主な事業内容" dataDxfId="2"/>
    <tableColumn id="8" xr3:uid="{7BD7E2D7-44A6-40C8-8B43-3B2A7ABD7F1F}" name="Principal Business" dataDxfId="1"/>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760E-D1D3-4099-B834-1CC2722041BC}">
  <sheetPr codeName="Sheet10"/>
  <dimension ref="A1:A10"/>
  <sheetViews>
    <sheetView tabSelected="1" workbookViewId="0"/>
  </sheetViews>
  <sheetFormatPr defaultRowHeight="16.5" x14ac:dyDescent="0.3"/>
  <cols>
    <col min="1" max="1" width="82.25" style="109" customWidth="1"/>
    <col min="2" max="16384" width="9" style="4"/>
  </cols>
  <sheetData>
    <row r="1" spans="1:1" ht="19.5" x14ac:dyDescent="0.15">
      <c r="A1" s="111" t="s">
        <v>494</v>
      </c>
    </row>
    <row r="2" spans="1:1" x14ac:dyDescent="0.15">
      <c r="A2" s="112"/>
    </row>
    <row r="3" spans="1:1" ht="15.75" x14ac:dyDescent="0.25">
      <c r="A3" s="113" t="s">
        <v>521</v>
      </c>
    </row>
    <row r="4" spans="1:1" x14ac:dyDescent="0.3">
      <c r="A4" s="115" t="s">
        <v>522</v>
      </c>
    </row>
    <row r="5" spans="1:1" ht="15.75" x14ac:dyDescent="0.25">
      <c r="A5" s="114" t="s">
        <v>496</v>
      </c>
    </row>
    <row r="6" spans="1:1" ht="33" x14ac:dyDescent="0.3">
      <c r="A6" s="115" t="s">
        <v>670</v>
      </c>
    </row>
    <row r="7" spans="1:1" ht="15.75" x14ac:dyDescent="0.25">
      <c r="A7" s="114" t="s">
        <v>497</v>
      </c>
    </row>
    <row r="8" spans="1:1" ht="33" x14ac:dyDescent="0.3">
      <c r="A8" s="115" t="s">
        <v>671</v>
      </c>
    </row>
    <row r="9" spans="1:1" ht="31.5" x14ac:dyDescent="0.25">
      <c r="A9" s="114" t="s">
        <v>498</v>
      </c>
    </row>
    <row r="10" spans="1:1" ht="33" x14ac:dyDescent="0.3">
      <c r="A10" s="116" t="s">
        <v>495</v>
      </c>
    </row>
  </sheetData>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446CB-056E-4A92-93E5-ACA2FAD23C18}">
  <sheetPr codeName="Sheet9"/>
  <dimension ref="A1:L38"/>
  <sheetViews>
    <sheetView workbookViewId="0"/>
  </sheetViews>
  <sheetFormatPr defaultRowHeight="13.5" x14ac:dyDescent="0.15"/>
  <cols>
    <col min="1" max="1" width="23" style="6" customWidth="1"/>
    <col min="2" max="2" width="52.625" style="18" customWidth="1"/>
    <col min="3" max="7" width="9.25" style="6" bestFit="1" customWidth="1"/>
    <col min="8" max="8" width="9.875" style="6" bestFit="1" customWidth="1"/>
    <col min="9" max="11" width="9.25" style="6" bestFit="1" customWidth="1"/>
    <col min="12" max="12" width="9.875" style="6" bestFit="1" customWidth="1"/>
    <col min="13" max="16384" width="9" style="6"/>
  </cols>
  <sheetData>
    <row r="1" spans="1:12" s="35" customFormat="1" ht="21" x14ac:dyDescent="0.3">
      <c r="A1" s="44" t="s">
        <v>484</v>
      </c>
      <c r="B1" s="3"/>
    </row>
    <row r="2" spans="1:12" s="35" customFormat="1" ht="22.5" thickBot="1" x14ac:dyDescent="0.4">
      <c r="A2" s="44"/>
      <c r="B2" s="3"/>
      <c r="J2" s="35" t="s">
        <v>485</v>
      </c>
      <c r="K2" s="45"/>
      <c r="L2" s="38" t="s">
        <v>479</v>
      </c>
    </row>
    <row r="3" spans="1:12" ht="19.5" thickBot="1" x14ac:dyDescent="0.2">
      <c r="A3" s="97"/>
      <c r="B3" s="98" t="s">
        <v>478</v>
      </c>
      <c r="C3" s="75">
        <v>2016</v>
      </c>
      <c r="D3" s="75">
        <v>2017</v>
      </c>
      <c r="E3" s="75">
        <v>2018</v>
      </c>
      <c r="F3" s="75">
        <v>2019</v>
      </c>
      <c r="G3" s="75">
        <v>2020</v>
      </c>
      <c r="H3" s="75">
        <v>2021</v>
      </c>
      <c r="I3" s="75">
        <v>2022</v>
      </c>
      <c r="J3" s="75">
        <v>2023</v>
      </c>
      <c r="K3" s="75">
        <v>2024</v>
      </c>
      <c r="L3" s="75">
        <v>2025</v>
      </c>
    </row>
    <row r="4" spans="1:12" ht="30" customHeight="1" thickBot="1" x14ac:dyDescent="0.2">
      <c r="A4" s="77" t="s">
        <v>220</v>
      </c>
      <c r="B4" s="99" t="s">
        <v>443</v>
      </c>
      <c r="C4" s="52">
        <v>81739</v>
      </c>
      <c r="D4" s="52">
        <v>123512</v>
      </c>
      <c r="E4" s="52">
        <v>54507</v>
      </c>
      <c r="F4" s="52">
        <v>107313</v>
      </c>
      <c r="G4" s="52">
        <v>52293</v>
      </c>
      <c r="H4" s="52">
        <v>49841</v>
      </c>
      <c r="I4" s="52">
        <v>36086</v>
      </c>
      <c r="J4" s="52">
        <v>143676</v>
      </c>
      <c r="K4" s="52">
        <v>129821</v>
      </c>
      <c r="L4" s="52">
        <v>82290</v>
      </c>
    </row>
    <row r="5" spans="1:12" ht="38.25" thickBot="1" x14ac:dyDescent="0.2">
      <c r="A5" s="80"/>
      <c r="B5" s="100" t="s">
        <v>450</v>
      </c>
      <c r="C5" s="56">
        <v>15689</v>
      </c>
      <c r="D5" s="56">
        <v>28032</v>
      </c>
      <c r="E5" s="56">
        <v>25145</v>
      </c>
      <c r="F5" s="56">
        <v>26180</v>
      </c>
      <c r="G5" s="56">
        <v>5188</v>
      </c>
      <c r="H5" s="56">
        <v>-7091</v>
      </c>
      <c r="I5" s="56">
        <v>-21669</v>
      </c>
      <c r="J5" s="56">
        <v>80496</v>
      </c>
      <c r="K5" s="56">
        <v>91611</v>
      </c>
      <c r="L5" s="56">
        <v>67890</v>
      </c>
    </row>
    <row r="6" spans="1:12" ht="15" customHeight="1" thickBot="1" x14ac:dyDescent="0.2">
      <c r="A6" s="85"/>
      <c r="B6" s="100" t="s">
        <v>451</v>
      </c>
      <c r="C6" s="56">
        <v>69179</v>
      </c>
      <c r="D6" s="56">
        <v>67199</v>
      </c>
      <c r="E6" s="56">
        <v>64883</v>
      </c>
      <c r="F6" s="56">
        <v>59683</v>
      </c>
      <c r="G6" s="56">
        <v>58593</v>
      </c>
      <c r="H6" s="56">
        <v>62725</v>
      </c>
      <c r="I6" s="56">
        <v>52485</v>
      </c>
      <c r="J6" s="56">
        <v>58968</v>
      </c>
      <c r="K6" s="56">
        <v>59128</v>
      </c>
      <c r="L6" s="56">
        <v>59405</v>
      </c>
    </row>
    <row r="7" spans="1:12" ht="15" customHeight="1" thickBot="1" x14ac:dyDescent="0.2">
      <c r="A7" s="85"/>
      <c r="B7" s="100" t="s">
        <v>452</v>
      </c>
      <c r="C7" s="56">
        <v>4267</v>
      </c>
      <c r="D7" s="56">
        <v>3643</v>
      </c>
      <c r="E7" s="56">
        <v>2307</v>
      </c>
      <c r="F7" s="56">
        <v>4484</v>
      </c>
      <c r="G7" s="56" t="s">
        <v>179</v>
      </c>
      <c r="H7" s="56">
        <v>1980</v>
      </c>
      <c r="I7" s="56">
        <v>5967</v>
      </c>
      <c r="J7" s="56">
        <v>5081</v>
      </c>
      <c r="K7" s="56">
        <v>3749</v>
      </c>
      <c r="L7" s="56">
        <v>4029</v>
      </c>
    </row>
    <row r="8" spans="1:12" ht="38.25" thickBot="1" x14ac:dyDescent="0.2">
      <c r="A8" s="85"/>
      <c r="B8" s="100" t="s">
        <v>453</v>
      </c>
      <c r="C8" s="56">
        <v>1916</v>
      </c>
      <c r="D8" s="56">
        <v>1927</v>
      </c>
      <c r="E8" s="56">
        <v>4129</v>
      </c>
      <c r="F8" s="56">
        <v>2766</v>
      </c>
      <c r="G8" s="56">
        <v>3763</v>
      </c>
      <c r="H8" s="56">
        <v>3885</v>
      </c>
      <c r="I8" s="56">
        <v>4209</v>
      </c>
      <c r="J8" s="56">
        <v>4609</v>
      </c>
      <c r="K8" s="56" t="s">
        <v>179</v>
      </c>
      <c r="L8" s="56" t="s">
        <v>179</v>
      </c>
    </row>
    <row r="9" spans="1:12" ht="38.25" thickBot="1" x14ac:dyDescent="0.2">
      <c r="A9" s="85"/>
      <c r="B9" s="100" t="s">
        <v>454</v>
      </c>
      <c r="C9" s="56">
        <v>308</v>
      </c>
      <c r="D9" s="56">
        <v>308</v>
      </c>
      <c r="E9" s="56">
        <v>520</v>
      </c>
      <c r="F9" s="56">
        <v>520</v>
      </c>
      <c r="G9" s="56">
        <v>465</v>
      </c>
      <c r="H9" s="56">
        <v>2031</v>
      </c>
      <c r="I9" s="56">
        <v>4333</v>
      </c>
      <c r="J9" s="56">
        <v>4333</v>
      </c>
      <c r="K9" s="56">
        <v>5211</v>
      </c>
      <c r="L9" s="56">
        <v>5211</v>
      </c>
    </row>
    <row r="10" spans="1:12" ht="38.25" thickBot="1" x14ac:dyDescent="0.2">
      <c r="A10" s="85"/>
      <c r="B10" s="100" t="s">
        <v>455</v>
      </c>
      <c r="C10" s="56">
        <v>2886</v>
      </c>
      <c r="D10" s="56">
        <v>2837</v>
      </c>
      <c r="E10" s="56">
        <v>2284</v>
      </c>
      <c r="F10" s="56">
        <v>2699</v>
      </c>
      <c r="G10" s="56">
        <v>3124</v>
      </c>
      <c r="H10" s="56">
        <v>3074</v>
      </c>
      <c r="I10" s="56">
        <v>2385</v>
      </c>
      <c r="J10" s="56">
        <v>2674</v>
      </c>
      <c r="K10" s="56">
        <v>2164</v>
      </c>
      <c r="L10" s="56">
        <v>2278</v>
      </c>
    </row>
    <row r="11" spans="1:12" ht="38.25" thickBot="1" x14ac:dyDescent="0.2">
      <c r="A11" s="85"/>
      <c r="B11" s="100" t="s">
        <v>456</v>
      </c>
      <c r="C11" s="56">
        <v>2156</v>
      </c>
      <c r="D11" s="56">
        <v>279</v>
      </c>
      <c r="E11" s="56">
        <v>-81</v>
      </c>
      <c r="F11" s="56">
        <v>-2320</v>
      </c>
      <c r="G11" s="56">
        <v>101</v>
      </c>
      <c r="H11" s="56">
        <v>-736</v>
      </c>
      <c r="I11" s="56">
        <v>-727</v>
      </c>
      <c r="J11" s="56">
        <v>-1320</v>
      </c>
      <c r="K11" s="56">
        <v>-2270</v>
      </c>
      <c r="L11" s="56">
        <v>-1587</v>
      </c>
    </row>
    <row r="12" spans="1:12" ht="38.25" thickBot="1" x14ac:dyDescent="0.2">
      <c r="A12" s="85"/>
      <c r="B12" s="100" t="s">
        <v>457</v>
      </c>
      <c r="C12" s="56">
        <v>12795</v>
      </c>
      <c r="D12" s="56">
        <v>-1554</v>
      </c>
      <c r="E12" s="56">
        <v>-2644</v>
      </c>
      <c r="F12" s="56">
        <v>-526</v>
      </c>
      <c r="G12" s="56">
        <v>2355</v>
      </c>
      <c r="H12" s="56">
        <v>-5397</v>
      </c>
      <c r="I12" s="56">
        <v>-1892</v>
      </c>
      <c r="J12" s="56">
        <v>-452</v>
      </c>
      <c r="K12" s="56">
        <v>-6105</v>
      </c>
      <c r="L12" s="56">
        <v>-17569</v>
      </c>
    </row>
    <row r="13" spans="1:12" ht="38.25" thickBot="1" x14ac:dyDescent="0.2">
      <c r="A13" s="85"/>
      <c r="B13" s="100" t="s">
        <v>458</v>
      </c>
      <c r="C13" s="56">
        <v>-5564</v>
      </c>
      <c r="D13" s="56" t="s">
        <v>179</v>
      </c>
      <c r="E13" s="56" t="s">
        <v>179</v>
      </c>
      <c r="F13" s="56" t="s">
        <v>179</v>
      </c>
      <c r="G13" s="56" t="s">
        <v>179</v>
      </c>
      <c r="H13" s="56" t="s">
        <v>179</v>
      </c>
      <c r="I13" s="56" t="s">
        <v>179</v>
      </c>
      <c r="J13" s="56" t="s">
        <v>179</v>
      </c>
      <c r="K13" s="56" t="s">
        <v>179</v>
      </c>
      <c r="L13" s="56" t="s">
        <v>179</v>
      </c>
    </row>
    <row r="14" spans="1:12" ht="38.25" thickBot="1" x14ac:dyDescent="0.2">
      <c r="A14" s="85"/>
      <c r="B14" s="100" t="s">
        <v>459</v>
      </c>
      <c r="C14" s="56">
        <v>1337</v>
      </c>
      <c r="D14" s="56" t="s">
        <v>179</v>
      </c>
      <c r="E14" s="56" t="s">
        <v>179</v>
      </c>
      <c r="F14" s="56" t="s">
        <v>179</v>
      </c>
      <c r="G14" s="56" t="s">
        <v>179</v>
      </c>
      <c r="H14" s="56" t="s">
        <v>179</v>
      </c>
      <c r="I14" s="56" t="s">
        <v>179</v>
      </c>
      <c r="J14" s="56" t="s">
        <v>179</v>
      </c>
      <c r="K14" s="56" t="s">
        <v>179</v>
      </c>
      <c r="L14" s="56" t="s">
        <v>179</v>
      </c>
    </row>
    <row r="15" spans="1:12" ht="19.5" thickBot="1" x14ac:dyDescent="0.2">
      <c r="A15" s="85"/>
      <c r="B15" s="100" t="s">
        <v>460</v>
      </c>
      <c r="C15" s="56">
        <v>-3143</v>
      </c>
      <c r="D15" s="56">
        <v>-1181</v>
      </c>
      <c r="E15" s="56">
        <v>-6552</v>
      </c>
      <c r="F15" s="56">
        <v>463</v>
      </c>
      <c r="G15" s="56">
        <v>-8590</v>
      </c>
      <c r="H15" s="56">
        <v>-2195</v>
      </c>
      <c r="I15" s="56">
        <v>-3094</v>
      </c>
      <c r="J15" s="56">
        <v>700</v>
      </c>
      <c r="K15" s="56">
        <v>-25230</v>
      </c>
      <c r="L15" s="56">
        <v>-25423</v>
      </c>
    </row>
    <row r="16" spans="1:12" ht="15" customHeight="1" thickBot="1" x14ac:dyDescent="0.2">
      <c r="A16" s="84"/>
      <c r="B16" s="100" t="s">
        <v>461</v>
      </c>
      <c r="C16" s="56">
        <v>-20089</v>
      </c>
      <c r="D16" s="56">
        <v>22020</v>
      </c>
      <c r="E16" s="56">
        <v>-35483</v>
      </c>
      <c r="F16" s="56">
        <v>13360</v>
      </c>
      <c r="G16" s="56">
        <v>-12708</v>
      </c>
      <c r="H16" s="56">
        <v>-8435</v>
      </c>
      <c r="I16" s="56">
        <v>-5910</v>
      </c>
      <c r="J16" s="56">
        <v>-11413</v>
      </c>
      <c r="K16" s="56">
        <v>1563</v>
      </c>
      <c r="L16" s="56">
        <f>L4-SUM(L5:L12)+25423</f>
        <v>-11944</v>
      </c>
    </row>
    <row r="17" spans="1:12" ht="30" customHeight="1" thickBot="1" x14ac:dyDescent="0.2">
      <c r="A17" s="77" t="s">
        <v>221</v>
      </c>
      <c r="B17" s="101" t="s">
        <v>444</v>
      </c>
      <c r="C17" s="52">
        <v>-60379</v>
      </c>
      <c r="D17" s="52">
        <v>-81955</v>
      </c>
      <c r="E17" s="52">
        <v>-82400</v>
      </c>
      <c r="F17" s="52">
        <v>-99946</v>
      </c>
      <c r="G17" s="52">
        <v>-89331</v>
      </c>
      <c r="H17" s="52">
        <v>-125102</v>
      </c>
      <c r="I17" s="52">
        <v>-91600</v>
      </c>
      <c r="J17" s="52">
        <v>-97317</v>
      </c>
      <c r="K17" s="52">
        <v>-92945</v>
      </c>
      <c r="L17" s="52">
        <v>-150008</v>
      </c>
    </row>
    <row r="18" spans="1:12" ht="38.25" thickBot="1" x14ac:dyDescent="0.2">
      <c r="A18" s="80"/>
      <c r="B18" s="100" t="s">
        <v>462</v>
      </c>
      <c r="C18" s="56">
        <v>-63580</v>
      </c>
      <c r="D18" s="56">
        <v>-80507</v>
      </c>
      <c r="E18" s="56">
        <v>-82645</v>
      </c>
      <c r="F18" s="56">
        <v>-85809</v>
      </c>
      <c r="G18" s="56">
        <v>-82672</v>
      </c>
      <c r="H18" s="56">
        <v>-104156</v>
      </c>
      <c r="I18" s="56">
        <v>-75079</v>
      </c>
      <c r="J18" s="56">
        <v>-79023</v>
      </c>
      <c r="K18" s="56">
        <v>-78297</v>
      </c>
      <c r="L18" s="56">
        <v>-124346</v>
      </c>
    </row>
    <row r="19" spans="1:12" ht="38.25" thickBot="1" x14ac:dyDescent="0.2">
      <c r="A19" s="85"/>
      <c r="B19" s="100" t="s">
        <v>463</v>
      </c>
      <c r="C19" s="56">
        <v>323</v>
      </c>
      <c r="D19" s="56">
        <v>450</v>
      </c>
      <c r="E19" s="56">
        <v>219</v>
      </c>
      <c r="F19" s="56">
        <v>83</v>
      </c>
      <c r="G19" s="56">
        <v>207</v>
      </c>
      <c r="H19" s="56">
        <v>1544</v>
      </c>
      <c r="I19" s="56">
        <v>1926</v>
      </c>
      <c r="J19" s="56">
        <v>568</v>
      </c>
      <c r="K19" s="56">
        <v>851</v>
      </c>
      <c r="L19" s="56">
        <v>177</v>
      </c>
    </row>
    <row r="20" spans="1:12" ht="38.25" thickBot="1" x14ac:dyDescent="0.2">
      <c r="A20" s="85"/>
      <c r="B20" s="100" t="s">
        <v>464</v>
      </c>
      <c r="C20" s="56" t="s">
        <v>179</v>
      </c>
      <c r="D20" s="56">
        <v>-243</v>
      </c>
      <c r="E20" s="56">
        <v>-427</v>
      </c>
      <c r="F20" s="56">
        <v>-529</v>
      </c>
      <c r="G20" s="56">
        <v>-455</v>
      </c>
      <c r="H20" s="56">
        <v>-844</v>
      </c>
      <c r="I20" s="56">
        <v>-1465</v>
      </c>
      <c r="J20" s="56">
        <v>-1319</v>
      </c>
      <c r="K20" s="56" t="s">
        <v>179</v>
      </c>
      <c r="L20" s="56" t="s">
        <v>179</v>
      </c>
    </row>
    <row r="21" spans="1:12" ht="19.5" thickBot="1" x14ac:dyDescent="0.2">
      <c r="A21" s="85"/>
      <c r="B21" s="100" t="s">
        <v>465</v>
      </c>
      <c r="C21" s="56">
        <v>-615</v>
      </c>
      <c r="D21" s="56">
        <v>-3087</v>
      </c>
      <c r="E21" s="56">
        <v>-8234</v>
      </c>
      <c r="F21" s="56">
        <v>-18589</v>
      </c>
      <c r="G21" s="56">
        <v>-13854</v>
      </c>
      <c r="H21" s="56">
        <v>-23417</v>
      </c>
      <c r="I21" s="56">
        <v>-23437</v>
      </c>
      <c r="J21" s="56">
        <v>-30175</v>
      </c>
      <c r="K21" s="56">
        <v>-19855</v>
      </c>
      <c r="L21" s="56">
        <v>-31534</v>
      </c>
    </row>
    <row r="22" spans="1:12" ht="19.5" thickBot="1" x14ac:dyDescent="0.2">
      <c r="A22" s="85"/>
      <c r="B22" s="100" t="s">
        <v>466</v>
      </c>
      <c r="C22" s="56">
        <v>2245</v>
      </c>
      <c r="D22" s="56">
        <v>5388</v>
      </c>
      <c r="E22" s="56">
        <v>3637</v>
      </c>
      <c r="F22" s="56">
        <v>4482</v>
      </c>
      <c r="G22" s="56">
        <v>6385</v>
      </c>
      <c r="H22" s="56">
        <v>1771</v>
      </c>
      <c r="I22" s="56">
        <v>6455</v>
      </c>
      <c r="J22" s="56">
        <v>12631</v>
      </c>
      <c r="K22" s="56">
        <v>4355</v>
      </c>
      <c r="L22" s="56">
        <v>5694</v>
      </c>
    </row>
    <row r="23" spans="1:12" ht="19.5" thickBot="1" x14ac:dyDescent="0.2">
      <c r="A23" s="85"/>
      <c r="B23" s="100" t="s">
        <v>467</v>
      </c>
      <c r="C23" s="56" t="s">
        <v>179</v>
      </c>
      <c r="D23" s="56">
        <v>-10162</v>
      </c>
      <c r="E23" s="56">
        <v>-5368</v>
      </c>
      <c r="F23" s="56">
        <v>-1172</v>
      </c>
      <c r="G23" s="56">
        <v>-50</v>
      </c>
      <c r="H23" s="56" t="s">
        <v>179</v>
      </c>
      <c r="I23" s="56" t="s">
        <v>179</v>
      </c>
      <c r="J23" s="56" t="s">
        <v>179</v>
      </c>
      <c r="K23" s="56" t="s">
        <v>179</v>
      </c>
      <c r="L23" s="56" t="s">
        <v>179</v>
      </c>
    </row>
    <row r="24" spans="1:12" ht="38.25" thickBot="1" x14ac:dyDescent="0.2">
      <c r="A24" s="84"/>
      <c r="B24" s="100" t="s">
        <v>468</v>
      </c>
      <c r="C24" s="56">
        <v>1246</v>
      </c>
      <c r="D24" s="56">
        <v>6206</v>
      </c>
      <c r="E24" s="56">
        <v>10420</v>
      </c>
      <c r="F24" s="56">
        <v>1588</v>
      </c>
      <c r="G24" s="56">
        <v>1107</v>
      </c>
      <c r="H24" s="56" t="s">
        <v>179</v>
      </c>
      <c r="I24" s="56" t="s">
        <v>179</v>
      </c>
      <c r="J24" s="56" t="s">
        <v>179</v>
      </c>
      <c r="K24" s="56" t="s">
        <v>179</v>
      </c>
      <c r="L24" s="56" t="s">
        <v>179</v>
      </c>
    </row>
    <row r="25" spans="1:12" ht="15.75" customHeight="1" thickBot="1" x14ac:dyDescent="0.2">
      <c r="A25" s="87" t="s">
        <v>222</v>
      </c>
      <c r="B25" s="102" t="s">
        <v>445</v>
      </c>
      <c r="C25" s="71">
        <v>21359</v>
      </c>
      <c r="D25" s="71">
        <v>41557</v>
      </c>
      <c r="E25" s="71">
        <v>-27892</v>
      </c>
      <c r="F25" s="71">
        <v>7366</v>
      </c>
      <c r="G25" s="71">
        <v>-37038</v>
      </c>
      <c r="H25" s="71">
        <v>-75261</v>
      </c>
      <c r="I25" s="71">
        <v>-55513</v>
      </c>
      <c r="J25" s="71">
        <v>46358</v>
      </c>
      <c r="K25" s="71">
        <v>36876</v>
      </c>
      <c r="L25" s="71">
        <v>-67718</v>
      </c>
    </row>
    <row r="26" spans="1:12" ht="30" customHeight="1" thickBot="1" x14ac:dyDescent="0.2">
      <c r="A26" s="77" t="s">
        <v>223</v>
      </c>
      <c r="B26" s="101" t="s">
        <v>446</v>
      </c>
      <c r="C26" s="52">
        <v>-16186</v>
      </c>
      <c r="D26" s="52">
        <v>-31757</v>
      </c>
      <c r="E26" s="52">
        <v>14541</v>
      </c>
      <c r="F26" s="52">
        <v>6318</v>
      </c>
      <c r="G26" s="52">
        <v>48310</v>
      </c>
      <c r="H26" s="52">
        <v>82261</v>
      </c>
      <c r="I26" s="52">
        <v>84829</v>
      </c>
      <c r="J26" s="52">
        <v>-34182</v>
      </c>
      <c r="K26" s="52">
        <v>-25325</v>
      </c>
      <c r="L26" s="52">
        <v>15380</v>
      </c>
    </row>
    <row r="27" spans="1:12" ht="19.5" thickBot="1" x14ac:dyDescent="0.2">
      <c r="A27" s="80"/>
      <c r="B27" s="100" t="s">
        <v>469</v>
      </c>
      <c r="C27" s="56">
        <v>40000</v>
      </c>
      <c r="D27" s="56">
        <v>60000</v>
      </c>
      <c r="E27" s="56">
        <v>75000</v>
      </c>
      <c r="F27" s="56">
        <v>45000</v>
      </c>
      <c r="G27" s="56">
        <v>65000</v>
      </c>
      <c r="H27" s="56">
        <v>65000</v>
      </c>
      <c r="I27" s="56">
        <v>112000</v>
      </c>
      <c r="J27" s="56">
        <v>35000</v>
      </c>
      <c r="K27" s="56">
        <v>35000</v>
      </c>
      <c r="L27" s="56">
        <v>45000</v>
      </c>
    </row>
    <row r="28" spans="1:12" ht="19.5" thickBot="1" x14ac:dyDescent="0.2">
      <c r="A28" s="85"/>
      <c r="B28" s="100" t="s">
        <v>470</v>
      </c>
      <c r="C28" s="56">
        <v>-20000</v>
      </c>
      <c r="D28" s="56">
        <v>-90000</v>
      </c>
      <c r="E28" s="56">
        <v>-60000</v>
      </c>
      <c r="F28" s="56">
        <v>-50000</v>
      </c>
      <c r="G28" s="56">
        <v>-40000</v>
      </c>
      <c r="H28" s="56">
        <v>-35000</v>
      </c>
      <c r="I28" s="56">
        <v>-65000</v>
      </c>
      <c r="J28" s="56">
        <v>-65000</v>
      </c>
      <c r="K28" s="56">
        <v>-45000</v>
      </c>
      <c r="L28" s="56">
        <v>-25000</v>
      </c>
    </row>
    <row r="29" spans="1:12" ht="19.5" thickBot="1" x14ac:dyDescent="0.2">
      <c r="A29" s="85"/>
      <c r="B29" s="100" t="s">
        <v>471</v>
      </c>
      <c r="C29" s="56">
        <v>22029</v>
      </c>
      <c r="D29" s="56">
        <v>75796</v>
      </c>
      <c r="E29" s="56">
        <v>58100</v>
      </c>
      <c r="F29" s="56">
        <v>67800</v>
      </c>
      <c r="G29" s="56">
        <v>50500</v>
      </c>
      <c r="H29" s="56">
        <v>42000</v>
      </c>
      <c r="I29" s="56">
        <v>103900</v>
      </c>
      <c r="J29" s="56">
        <v>21600</v>
      </c>
      <c r="K29" s="56">
        <v>22300</v>
      </c>
      <c r="L29" s="56">
        <v>51500</v>
      </c>
    </row>
    <row r="30" spans="1:12" ht="38.25" thickBot="1" x14ac:dyDescent="0.2">
      <c r="A30" s="85"/>
      <c r="B30" s="100" t="s">
        <v>472</v>
      </c>
      <c r="C30" s="56">
        <v>-53962</v>
      </c>
      <c r="D30" s="56">
        <v>-52162</v>
      </c>
      <c r="E30" s="56">
        <v>-52212</v>
      </c>
      <c r="F30" s="56">
        <v>-49946</v>
      </c>
      <c r="G30" s="56">
        <v>-30843</v>
      </c>
      <c r="H30" s="56">
        <v>-6379</v>
      </c>
      <c r="I30" s="56">
        <v>-29900</v>
      </c>
      <c r="J30" s="56">
        <v>-22600</v>
      </c>
      <c r="K30" s="56">
        <v>-30300</v>
      </c>
      <c r="L30" s="56">
        <v>-43500</v>
      </c>
    </row>
    <row r="31" spans="1:12" ht="38.25" thickBot="1" x14ac:dyDescent="0.2">
      <c r="A31" s="85"/>
      <c r="B31" s="100" t="s">
        <v>473</v>
      </c>
      <c r="C31" s="56" t="s">
        <v>179</v>
      </c>
      <c r="D31" s="56">
        <v>-18000</v>
      </c>
      <c r="E31" s="56" t="s">
        <v>179</v>
      </c>
      <c r="F31" s="56" t="s">
        <v>179</v>
      </c>
      <c r="G31" s="56" t="s">
        <v>179</v>
      </c>
      <c r="H31" s="56" t="s">
        <v>179</v>
      </c>
      <c r="I31" s="56" t="s">
        <v>179</v>
      </c>
      <c r="J31" s="56" t="s">
        <v>179</v>
      </c>
      <c r="K31" s="56" t="s">
        <v>179</v>
      </c>
      <c r="L31" s="56" t="s">
        <v>179</v>
      </c>
    </row>
    <row r="32" spans="1:12" ht="38.25" thickBot="1" x14ac:dyDescent="0.2">
      <c r="A32" s="85"/>
      <c r="B32" s="100" t="s">
        <v>474</v>
      </c>
      <c r="C32" s="56" t="s">
        <v>179</v>
      </c>
      <c r="D32" s="56" t="s">
        <v>179</v>
      </c>
      <c r="E32" s="56" t="s">
        <v>179</v>
      </c>
      <c r="F32" s="56" t="s">
        <v>179</v>
      </c>
      <c r="G32" s="56">
        <v>10000</v>
      </c>
      <c r="H32" s="56">
        <v>23000</v>
      </c>
      <c r="I32" s="56">
        <v>-33000</v>
      </c>
      <c r="J32" s="56" t="s">
        <v>179</v>
      </c>
      <c r="K32" s="56" t="s">
        <v>179</v>
      </c>
      <c r="L32" s="56" t="s">
        <v>179</v>
      </c>
    </row>
    <row r="33" spans="1:12" ht="19.5" thickBot="1" x14ac:dyDescent="0.2">
      <c r="A33" s="85"/>
      <c r="B33" s="100" t="s">
        <v>475</v>
      </c>
      <c r="C33" s="56">
        <v>-4130</v>
      </c>
      <c r="D33" s="56">
        <v>-7227</v>
      </c>
      <c r="E33" s="56">
        <v>-6194</v>
      </c>
      <c r="F33" s="56">
        <v>-6194</v>
      </c>
      <c r="G33" s="56">
        <v>-6194</v>
      </c>
      <c r="H33" s="56">
        <v>-6194</v>
      </c>
      <c r="I33" s="56">
        <v>-3096</v>
      </c>
      <c r="J33" s="56">
        <v>-3096</v>
      </c>
      <c r="K33" s="56">
        <v>-7225</v>
      </c>
      <c r="L33" s="56">
        <v>-9289</v>
      </c>
    </row>
    <row r="34" spans="1:12" ht="19.5" thickBot="1" x14ac:dyDescent="0.2">
      <c r="A34" s="85"/>
      <c r="B34" s="100" t="s">
        <v>476</v>
      </c>
      <c r="C34" s="56">
        <v>-6</v>
      </c>
      <c r="D34" s="56">
        <v>-13</v>
      </c>
      <c r="E34" s="56">
        <v>-12</v>
      </c>
      <c r="F34" s="56">
        <v>-196</v>
      </c>
      <c r="G34" s="56">
        <v>-4</v>
      </c>
      <c r="H34" s="56">
        <v>-4</v>
      </c>
      <c r="I34" s="56">
        <v>-5</v>
      </c>
      <c r="J34" s="56">
        <v>-8</v>
      </c>
      <c r="K34" s="56">
        <v>-9</v>
      </c>
      <c r="L34" s="56">
        <v>-3234</v>
      </c>
    </row>
    <row r="35" spans="1:12" ht="15" customHeight="1" thickBot="1" x14ac:dyDescent="0.2">
      <c r="A35" s="84"/>
      <c r="B35" s="100" t="s">
        <v>477</v>
      </c>
      <c r="C35" s="56">
        <v>-116</v>
      </c>
      <c r="D35" s="56">
        <v>-151</v>
      </c>
      <c r="E35" s="56">
        <v>-140</v>
      </c>
      <c r="F35" s="56">
        <v>-144</v>
      </c>
      <c r="G35" s="56">
        <v>-147</v>
      </c>
      <c r="H35" s="56">
        <v>-160</v>
      </c>
      <c r="I35" s="56">
        <v>-68</v>
      </c>
      <c r="J35" s="56">
        <v>-76</v>
      </c>
      <c r="K35" s="56">
        <v>-91</v>
      </c>
      <c r="L35" s="56">
        <f>-59-35</f>
        <v>-94</v>
      </c>
    </row>
    <row r="36" spans="1:12" ht="36" customHeight="1" thickBot="1" x14ac:dyDescent="0.2">
      <c r="A36" s="81" t="s">
        <v>224</v>
      </c>
      <c r="B36" s="103" t="s">
        <v>448</v>
      </c>
      <c r="C36" s="104">
        <v>-96</v>
      </c>
      <c r="D36" s="104">
        <v>-99</v>
      </c>
      <c r="E36" s="56">
        <v>6</v>
      </c>
      <c r="F36" s="56">
        <v>-77</v>
      </c>
      <c r="G36" s="56">
        <v>-116</v>
      </c>
      <c r="H36" s="56">
        <v>484</v>
      </c>
      <c r="I36" s="56">
        <v>3659</v>
      </c>
      <c r="J36" s="56">
        <v>216</v>
      </c>
      <c r="K36" s="56">
        <v>296</v>
      </c>
      <c r="L36" s="56">
        <v>749</v>
      </c>
    </row>
    <row r="37" spans="1:12" ht="39" customHeight="1" thickBot="1" x14ac:dyDescent="0.2">
      <c r="A37" s="87" t="s">
        <v>225</v>
      </c>
      <c r="B37" s="102" t="s">
        <v>447</v>
      </c>
      <c r="C37" s="71">
        <v>5077</v>
      </c>
      <c r="D37" s="71">
        <v>9700</v>
      </c>
      <c r="E37" s="71">
        <v>-11537</v>
      </c>
      <c r="F37" s="71">
        <v>13607</v>
      </c>
      <c r="G37" s="71">
        <v>11155</v>
      </c>
      <c r="H37" s="71">
        <v>7484</v>
      </c>
      <c r="I37" s="71">
        <v>32975</v>
      </c>
      <c r="J37" s="71">
        <v>12392</v>
      </c>
      <c r="K37" s="71">
        <v>11845</v>
      </c>
      <c r="L37" s="71">
        <v>-51588</v>
      </c>
    </row>
    <row r="38" spans="1:12" ht="30" customHeight="1" thickBot="1" x14ac:dyDescent="0.2">
      <c r="A38" s="81" t="s">
        <v>226</v>
      </c>
      <c r="B38" s="103" t="s">
        <v>449</v>
      </c>
      <c r="C38" s="56">
        <v>42518</v>
      </c>
      <c r="D38" s="56">
        <v>52218</v>
      </c>
      <c r="E38" s="56">
        <v>40681</v>
      </c>
      <c r="F38" s="56">
        <v>54289</v>
      </c>
      <c r="G38" s="56">
        <v>65444</v>
      </c>
      <c r="H38" s="56">
        <v>72928</v>
      </c>
      <c r="I38" s="56">
        <v>105904</v>
      </c>
      <c r="J38" s="56">
        <v>118296</v>
      </c>
      <c r="K38" s="56">
        <v>130142</v>
      </c>
      <c r="L38" s="56">
        <v>78554</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83622-E36D-4CC7-A23A-8878F2E7DE92}">
  <sheetPr codeName="Sheet1"/>
  <dimension ref="A1:H53"/>
  <sheetViews>
    <sheetView zoomScale="80" zoomScaleNormal="80" workbookViewId="0"/>
  </sheetViews>
  <sheetFormatPr defaultRowHeight="13.5" x14ac:dyDescent="0.15"/>
  <cols>
    <col min="1" max="1" width="22.875" style="11" customWidth="1"/>
    <col min="2" max="2" width="29.875" style="4" customWidth="1"/>
    <col min="3" max="3" width="35" style="4" customWidth="1"/>
    <col min="4" max="4" width="12.25" style="16" customWidth="1"/>
    <col min="5" max="5" width="12" style="4" customWidth="1"/>
    <col min="6" max="6" width="12.875" style="4" bestFit="1" customWidth="1"/>
    <col min="7" max="16384" width="9" style="4"/>
  </cols>
  <sheetData>
    <row r="1" spans="1:5" ht="21" x14ac:dyDescent="0.15">
      <c r="A1" s="46" t="s">
        <v>486</v>
      </c>
    </row>
    <row r="3" spans="1:5" ht="15.75" x14ac:dyDescent="0.25">
      <c r="A3" s="117" t="s">
        <v>2</v>
      </c>
      <c r="B3" s="7" t="s">
        <v>256</v>
      </c>
      <c r="C3" s="8" t="s">
        <v>514</v>
      </c>
      <c r="D3" s="7" t="s">
        <v>281</v>
      </c>
      <c r="E3" s="7" t="s">
        <v>228</v>
      </c>
    </row>
    <row r="4" spans="1:5" ht="15.75" x14ac:dyDescent="0.25">
      <c r="A4" s="9" t="s">
        <v>255</v>
      </c>
      <c r="B4" s="1"/>
      <c r="C4" s="12" t="s">
        <v>32</v>
      </c>
      <c r="D4" s="1"/>
      <c r="E4" s="1"/>
    </row>
    <row r="5" spans="1:5" ht="16.5" x14ac:dyDescent="0.3">
      <c r="A5" s="10" t="s">
        <v>33</v>
      </c>
      <c r="B5" s="1"/>
      <c r="C5" s="29" t="s">
        <v>34</v>
      </c>
      <c r="D5" s="21"/>
      <c r="E5" s="1"/>
    </row>
    <row r="6" spans="1:5" ht="15.75" x14ac:dyDescent="0.25">
      <c r="A6" s="9" t="s">
        <v>35</v>
      </c>
      <c r="B6" s="1"/>
      <c r="C6" s="14"/>
      <c r="D6" s="1"/>
      <c r="E6" s="1"/>
    </row>
    <row r="7" spans="1:5" ht="16.5" x14ac:dyDescent="0.3">
      <c r="A7" s="10" t="s">
        <v>257</v>
      </c>
      <c r="B7" s="1"/>
      <c r="C7" s="30" t="s">
        <v>36</v>
      </c>
      <c r="D7" s="1"/>
      <c r="E7" s="1"/>
    </row>
    <row r="8" spans="1:5" ht="16.5" x14ac:dyDescent="0.3">
      <c r="A8" s="9" t="s">
        <v>37</v>
      </c>
      <c r="B8" s="1"/>
      <c r="C8" s="26"/>
      <c r="D8" s="15"/>
      <c r="E8" s="1"/>
    </row>
    <row r="9" spans="1:5" ht="16.5" x14ac:dyDescent="0.3">
      <c r="A9" s="10" t="s">
        <v>258</v>
      </c>
      <c r="B9" s="1"/>
      <c r="C9" s="27">
        <v>145551</v>
      </c>
      <c r="D9" s="1" t="s">
        <v>279</v>
      </c>
      <c r="E9" s="21" t="s">
        <v>163</v>
      </c>
    </row>
    <row r="10" spans="1:5" ht="16.5" x14ac:dyDescent="0.3">
      <c r="A10" s="10"/>
      <c r="B10" s="1"/>
      <c r="C10" s="13"/>
      <c r="D10" s="21" t="s">
        <v>264</v>
      </c>
      <c r="E10" s="1"/>
    </row>
    <row r="11" spans="1:5" ht="15.75" x14ac:dyDescent="0.25">
      <c r="A11" s="9" t="s">
        <v>38</v>
      </c>
      <c r="B11" s="1"/>
      <c r="C11" s="13"/>
      <c r="D11" s="15"/>
      <c r="E11" s="1"/>
    </row>
    <row r="12" spans="1:5" ht="16.5" x14ac:dyDescent="0.3">
      <c r="A12" s="10" t="s">
        <v>259</v>
      </c>
      <c r="B12" s="1"/>
      <c r="C12" s="27">
        <v>208</v>
      </c>
      <c r="D12" s="1" t="s">
        <v>617</v>
      </c>
      <c r="E12" s="21" t="s">
        <v>163</v>
      </c>
    </row>
    <row r="13" spans="1:5" ht="16.5" x14ac:dyDescent="0.3">
      <c r="A13" s="10"/>
      <c r="B13" s="1"/>
      <c r="C13" s="13"/>
      <c r="D13" s="21" t="s">
        <v>263</v>
      </c>
      <c r="E13" s="1"/>
    </row>
    <row r="14" spans="1:5" ht="15.75" x14ac:dyDescent="0.25">
      <c r="A14" s="9" t="s">
        <v>39</v>
      </c>
      <c r="B14" s="1"/>
      <c r="C14" s="13"/>
      <c r="D14" s="15"/>
      <c r="E14" s="1"/>
    </row>
    <row r="15" spans="1:5" ht="16.5" x14ac:dyDescent="0.3">
      <c r="A15" s="10" t="s">
        <v>270</v>
      </c>
      <c r="B15" s="1"/>
      <c r="C15" s="27">
        <v>74153</v>
      </c>
      <c r="D15" s="1" t="s">
        <v>280</v>
      </c>
      <c r="E15" s="21" t="s">
        <v>163</v>
      </c>
    </row>
    <row r="16" spans="1:5" ht="16.5" x14ac:dyDescent="0.3">
      <c r="A16" s="10"/>
      <c r="B16" s="1"/>
      <c r="C16" s="13"/>
      <c r="D16" s="21" t="s">
        <v>269</v>
      </c>
      <c r="E16" s="1"/>
    </row>
    <row r="17" spans="1:5" ht="15.75" x14ac:dyDescent="0.25">
      <c r="A17" s="9" t="s">
        <v>42</v>
      </c>
      <c r="B17" s="1"/>
      <c r="C17" s="14"/>
      <c r="D17" s="15"/>
      <c r="E17" s="1"/>
    </row>
    <row r="18" spans="1:5" ht="15.75" x14ac:dyDescent="0.25">
      <c r="A18" s="10" t="s">
        <v>254</v>
      </c>
      <c r="B18" s="1"/>
      <c r="C18" s="14"/>
      <c r="D18" s="15"/>
      <c r="E18" s="1"/>
    </row>
    <row r="19" spans="1:5" ht="16.5" x14ac:dyDescent="0.3">
      <c r="A19" s="10" t="s">
        <v>265</v>
      </c>
      <c r="B19" s="9" t="s">
        <v>260</v>
      </c>
      <c r="C19" s="27">
        <v>2202</v>
      </c>
      <c r="D19" s="1" t="s">
        <v>284</v>
      </c>
      <c r="E19" s="21" t="s">
        <v>163</v>
      </c>
    </row>
    <row r="20" spans="1:5" ht="16.5" x14ac:dyDescent="0.3">
      <c r="A20" s="10" t="s">
        <v>266</v>
      </c>
      <c r="B20" s="9" t="s">
        <v>253</v>
      </c>
      <c r="C20" s="27">
        <v>241</v>
      </c>
      <c r="D20" s="1" t="s">
        <v>284</v>
      </c>
      <c r="E20" s="21" t="s">
        <v>163</v>
      </c>
    </row>
    <row r="21" spans="1:5" ht="16.5" x14ac:dyDescent="0.3">
      <c r="A21" s="10" t="s">
        <v>267</v>
      </c>
      <c r="B21" s="9" t="s">
        <v>261</v>
      </c>
      <c r="C21" s="27">
        <v>2442</v>
      </c>
      <c r="D21" s="1" t="s">
        <v>284</v>
      </c>
      <c r="E21" s="21" t="s">
        <v>163</v>
      </c>
    </row>
    <row r="22" spans="1:5" ht="15.75" x14ac:dyDescent="0.25">
      <c r="A22" s="10"/>
      <c r="B22" s="1"/>
      <c r="C22" s="13"/>
      <c r="D22" s="15"/>
      <c r="E22" s="1"/>
    </row>
    <row r="23" spans="1:5" ht="15.75" x14ac:dyDescent="0.25">
      <c r="A23" s="9" t="s">
        <v>248</v>
      </c>
      <c r="B23" s="1"/>
      <c r="C23" s="14"/>
      <c r="D23" s="15"/>
      <c r="E23" s="1"/>
    </row>
    <row r="24" spans="1:5" ht="16.5" x14ac:dyDescent="0.3">
      <c r="A24" s="10" t="s">
        <v>490</v>
      </c>
      <c r="B24" s="1"/>
      <c r="C24" s="27">
        <v>34346</v>
      </c>
      <c r="D24" s="15" t="s">
        <v>282</v>
      </c>
      <c r="E24" s="21" t="s">
        <v>163</v>
      </c>
    </row>
    <row r="25" spans="1:5" ht="16.5" x14ac:dyDescent="0.3">
      <c r="A25" s="10"/>
      <c r="B25" s="1"/>
      <c r="C25" s="13"/>
      <c r="D25" s="21" t="s">
        <v>262</v>
      </c>
      <c r="E25" s="1"/>
    </row>
    <row r="26" spans="1:5" ht="15.75" x14ac:dyDescent="0.25">
      <c r="A26" s="9" t="s">
        <v>43</v>
      </c>
      <c r="B26" s="1"/>
      <c r="C26" s="14"/>
      <c r="D26" s="15"/>
      <c r="E26" s="1"/>
    </row>
    <row r="27" spans="1:5" ht="16.5" x14ac:dyDescent="0.3">
      <c r="A27" s="28" t="s">
        <v>268</v>
      </c>
      <c r="B27" s="21"/>
      <c r="C27" s="26"/>
      <c r="D27" s="21"/>
      <c r="E27" s="21"/>
    </row>
    <row r="28" spans="1:5" ht="16.5" x14ac:dyDescent="0.3">
      <c r="A28" s="10" t="s">
        <v>274</v>
      </c>
      <c r="B28" s="21" t="s">
        <v>271</v>
      </c>
      <c r="C28" s="27">
        <v>1158</v>
      </c>
      <c r="D28" s="21" t="s">
        <v>283</v>
      </c>
      <c r="E28" s="21" t="s">
        <v>163</v>
      </c>
    </row>
    <row r="29" spans="1:5" ht="16.5" x14ac:dyDescent="0.3">
      <c r="A29" s="10" t="s">
        <v>275</v>
      </c>
      <c r="B29" s="21" t="s">
        <v>272</v>
      </c>
      <c r="C29" s="27">
        <v>3285</v>
      </c>
      <c r="D29" s="21" t="s">
        <v>283</v>
      </c>
      <c r="E29" s="21" t="s">
        <v>163</v>
      </c>
    </row>
    <row r="30" spans="1:5" ht="16.5" x14ac:dyDescent="0.3">
      <c r="A30" s="10" t="s">
        <v>276</v>
      </c>
      <c r="B30" s="21" t="s">
        <v>618</v>
      </c>
      <c r="C30" s="27">
        <v>890</v>
      </c>
      <c r="D30" s="21" t="s">
        <v>283</v>
      </c>
      <c r="E30" s="21" t="s">
        <v>163</v>
      </c>
    </row>
    <row r="31" spans="1:5" ht="16.5" x14ac:dyDescent="0.3">
      <c r="A31" s="10" t="s">
        <v>277</v>
      </c>
      <c r="B31" s="21" t="s">
        <v>273</v>
      </c>
      <c r="C31" s="27">
        <v>3</v>
      </c>
      <c r="D31" s="21" t="s">
        <v>283</v>
      </c>
      <c r="E31" s="21" t="s">
        <v>163</v>
      </c>
    </row>
    <row r="32" spans="1:5" ht="16.5" x14ac:dyDescent="0.3">
      <c r="A32" s="10" t="s">
        <v>278</v>
      </c>
      <c r="B32" s="21" t="s">
        <v>245</v>
      </c>
      <c r="C32" s="27">
        <v>5336</v>
      </c>
      <c r="D32" s="21" t="s">
        <v>283</v>
      </c>
      <c r="E32" s="21" t="s">
        <v>163</v>
      </c>
    </row>
    <row r="33" spans="1:5" ht="15.75" x14ac:dyDescent="0.25">
      <c r="A33" s="10"/>
      <c r="B33" s="1"/>
      <c r="C33" s="13"/>
      <c r="D33" s="15"/>
      <c r="E33" s="1"/>
    </row>
    <row r="34" spans="1:5" ht="15.75" x14ac:dyDescent="0.25">
      <c r="A34" s="9" t="s">
        <v>229</v>
      </c>
      <c r="B34" s="1"/>
      <c r="C34" s="14"/>
      <c r="D34" s="1"/>
      <c r="E34" s="1"/>
    </row>
    <row r="35" spans="1:5" ht="16.5" x14ac:dyDescent="0.3">
      <c r="A35" s="25" t="s">
        <v>319</v>
      </c>
      <c r="B35" s="21"/>
      <c r="C35" s="26"/>
      <c r="D35" s="21"/>
      <c r="E35" s="21"/>
    </row>
    <row r="36" spans="1:5" ht="16.5" x14ac:dyDescent="0.3">
      <c r="A36" s="10" t="s">
        <v>287</v>
      </c>
      <c r="B36" s="21" t="s">
        <v>289</v>
      </c>
      <c r="C36" s="27">
        <v>3405</v>
      </c>
      <c r="D36" s="21" t="s">
        <v>285</v>
      </c>
      <c r="E36" s="21" t="s">
        <v>163</v>
      </c>
    </row>
    <row r="37" spans="1:5" ht="16.5" x14ac:dyDescent="0.3">
      <c r="A37" s="10" t="s">
        <v>288</v>
      </c>
      <c r="B37" s="21" t="s">
        <v>290</v>
      </c>
      <c r="C37" s="27">
        <v>23302</v>
      </c>
      <c r="D37" s="21" t="s">
        <v>286</v>
      </c>
      <c r="E37" s="21" t="s">
        <v>163</v>
      </c>
    </row>
    <row r="38" spans="1:5" ht="15.75" x14ac:dyDescent="0.25">
      <c r="A38" s="10"/>
      <c r="B38" s="1"/>
      <c r="C38" s="13"/>
      <c r="D38" s="15"/>
      <c r="E38" s="1"/>
    </row>
    <row r="39" spans="1:5" ht="15.75" x14ac:dyDescent="0.25">
      <c r="A39" s="9" t="s">
        <v>44</v>
      </c>
      <c r="B39" s="1"/>
      <c r="C39" s="13"/>
      <c r="D39" s="1"/>
      <c r="E39" s="1"/>
    </row>
    <row r="40" spans="1:5" ht="15.75" x14ac:dyDescent="0.25">
      <c r="A40" s="10" t="s">
        <v>291</v>
      </c>
      <c r="B40" s="1"/>
      <c r="C40" s="13"/>
      <c r="D40" s="15"/>
      <c r="E40" s="1"/>
    </row>
    <row r="41" spans="1:5" ht="24" x14ac:dyDescent="0.3">
      <c r="A41" s="31" t="s">
        <v>292</v>
      </c>
      <c r="B41" s="19" t="s">
        <v>294</v>
      </c>
      <c r="C41" s="20" t="s">
        <v>45</v>
      </c>
      <c r="D41" s="21" t="s">
        <v>302</v>
      </c>
      <c r="E41" s="21" t="s">
        <v>163</v>
      </c>
    </row>
    <row r="42" spans="1:5" ht="24" x14ac:dyDescent="0.3">
      <c r="A42" s="31" t="s">
        <v>293</v>
      </c>
      <c r="B42" s="19" t="s">
        <v>295</v>
      </c>
      <c r="C42" s="20" t="s">
        <v>46</v>
      </c>
      <c r="D42" s="21" t="s">
        <v>303</v>
      </c>
      <c r="E42" s="21" t="s">
        <v>163</v>
      </c>
    </row>
    <row r="43" spans="1:5" ht="16.5" x14ac:dyDescent="0.3">
      <c r="A43" s="31" t="s">
        <v>296</v>
      </c>
      <c r="B43" s="22" t="s">
        <v>299</v>
      </c>
      <c r="C43" s="20" t="s">
        <v>47</v>
      </c>
      <c r="D43" s="21" t="s">
        <v>304</v>
      </c>
      <c r="E43" s="21" t="s">
        <v>163</v>
      </c>
    </row>
    <row r="44" spans="1:5" ht="16.5" x14ac:dyDescent="0.3">
      <c r="A44" s="31" t="s">
        <v>297</v>
      </c>
      <c r="B44" s="22" t="s">
        <v>300</v>
      </c>
      <c r="C44" s="20" t="s">
        <v>48</v>
      </c>
      <c r="D44" s="21" t="s">
        <v>305</v>
      </c>
      <c r="E44" s="21" t="s">
        <v>163</v>
      </c>
    </row>
    <row r="45" spans="1:5" ht="16.5" x14ac:dyDescent="0.3">
      <c r="A45" s="31" t="s">
        <v>298</v>
      </c>
      <c r="B45" s="22" t="s">
        <v>301</v>
      </c>
      <c r="C45" s="20" t="s">
        <v>49</v>
      </c>
      <c r="D45" s="21" t="s">
        <v>303</v>
      </c>
      <c r="E45" s="21" t="s">
        <v>163</v>
      </c>
    </row>
    <row r="46" spans="1:5" ht="24.75" customHeight="1" x14ac:dyDescent="0.3">
      <c r="A46" s="9" t="s">
        <v>40</v>
      </c>
      <c r="B46" s="23" t="s">
        <v>318</v>
      </c>
      <c r="C46" s="24" t="s">
        <v>41</v>
      </c>
      <c r="D46" s="21"/>
      <c r="E46" s="21" t="s">
        <v>163</v>
      </c>
    </row>
    <row r="48" spans="1:5" ht="15.75" x14ac:dyDescent="0.25">
      <c r="A48" s="106" t="s">
        <v>491</v>
      </c>
    </row>
    <row r="49" spans="1:8" ht="15.75" x14ac:dyDescent="0.25">
      <c r="A49" s="106" t="s">
        <v>492</v>
      </c>
    </row>
    <row r="51" spans="1:8" ht="13.5" customHeight="1" x14ac:dyDescent="0.3">
      <c r="A51" s="107" t="s">
        <v>493</v>
      </c>
      <c r="B51" s="107"/>
      <c r="C51" s="107"/>
      <c r="D51" s="108"/>
      <c r="E51" s="107"/>
      <c r="F51" s="107"/>
      <c r="G51" s="107"/>
      <c r="H51" s="107"/>
    </row>
    <row r="52" spans="1:8" ht="17.25" customHeight="1" x14ac:dyDescent="0.3">
      <c r="A52" s="107" t="s">
        <v>669</v>
      </c>
      <c r="B52" s="107"/>
      <c r="C52" s="107"/>
      <c r="D52" s="108"/>
      <c r="E52" s="107"/>
      <c r="F52" s="107"/>
      <c r="G52" s="107"/>
      <c r="H52" s="107"/>
    </row>
    <row r="53" spans="1:8" ht="16.5" x14ac:dyDescent="0.3">
      <c r="A53" s="107" t="s">
        <v>513</v>
      </c>
    </row>
  </sheetData>
  <phoneticPr fontId="4"/>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F9D8-3F00-4800-A193-852411E64F1A}">
  <sheetPr codeName="Sheet2"/>
  <dimension ref="A1:P54"/>
  <sheetViews>
    <sheetView workbookViewId="0"/>
  </sheetViews>
  <sheetFormatPr defaultRowHeight="16.5" x14ac:dyDescent="0.3"/>
  <cols>
    <col min="1" max="1" width="9.875" style="105" customWidth="1"/>
    <col min="2" max="2" width="37.375" style="118" customWidth="1"/>
    <col min="3" max="3" width="38.125" style="107" customWidth="1"/>
    <col min="4" max="16384" width="9" style="118"/>
  </cols>
  <sheetData>
    <row r="1" spans="1:16" ht="21" x14ac:dyDescent="0.3">
      <c r="A1" s="136" t="s">
        <v>50</v>
      </c>
    </row>
    <row r="2" spans="1:16" ht="21" x14ac:dyDescent="0.3">
      <c r="A2" s="136"/>
    </row>
    <row r="3" spans="1:16" x14ac:dyDescent="0.3">
      <c r="A3" s="33" t="s">
        <v>504</v>
      </c>
      <c r="B3" s="2" t="s">
        <v>2</v>
      </c>
      <c r="C3" s="17" t="s">
        <v>505</v>
      </c>
      <c r="D3" s="2" t="s">
        <v>3</v>
      </c>
      <c r="E3" s="2" t="s">
        <v>329</v>
      </c>
      <c r="F3" s="2" t="s">
        <v>118</v>
      </c>
      <c r="G3" s="2" t="s">
        <v>119</v>
      </c>
      <c r="H3" s="2" t="s">
        <v>120</v>
      </c>
      <c r="I3" s="2" t="s">
        <v>121</v>
      </c>
      <c r="J3" s="2" t="s">
        <v>122</v>
      </c>
      <c r="K3" s="2" t="s">
        <v>123</v>
      </c>
      <c r="L3" s="2" t="s">
        <v>124</v>
      </c>
      <c r="M3" s="2" t="s">
        <v>125</v>
      </c>
      <c r="N3" s="2" t="s">
        <v>126</v>
      </c>
      <c r="O3" s="2" t="s">
        <v>127</v>
      </c>
      <c r="P3" s="118" t="s">
        <v>677</v>
      </c>
    </row>
    <row r="4" spans="1:16" ht="18" x14ac:dyDescent="0.3">
      <c r="A4" s="105" t="s">
        <v>535</v>
      </c>
      <c r="C4" s="119" t="s">
        <v>539</v>
      </c>
      <c r="E4" s="107"/>
    </row>
    <row r="5" spans="1:16" x14ac:dyDescent="0.3">
      <c r="B5" s="118" t="s">
        <v>308</v>
      </c>
      <c r="C5" s="107" t="s">
        <v>311</v>
      </c>
      <c r="D5" s="118" t="s">
        <v>132</v>
      </c>
      <c r="E5" s="107" t="s">
        <v>330</v>
      </c>
      <c r="F5" s="127">
        <v>6022</v>
      </c>
      <c r="G5" s="127">
        <v>6424</v>
      </c>
      <c r="H5" s="127">
        <v>6396</v>
      </c>
      <c r="I5" s="127">
        <v>6314</v>
      </c>
      <c r="J5" s="127">
        <v>6163</v>
      </c>
      <c r="K5" s="127">
        <v>5352</v>
      </c>
      <c r="L5" s="127">
        <v>7350</v>
      </c>
      <c r="M5" s="127">
        <v>6895</v>
      </c>
      <c r="N5" s="127">
        <v>7563</v>
      </c>
      <c r="O5" s="127">
        <v>6622</v>
      </c>
    </row>
    <row r="6" spans="1:16" x14ac:dyDescent="0.3">
      <c r="B6" s="118" t="s">
        <v>51</v>
      </c>
      <c r="C6" s="107" t="s">
        <v>310</v>
      </c>
      <c r="D6" s="118" t="s">
        <v>132</v>
      </c>
      <c r="E6" s="107" t="s">
        <v>330</v>
      </c>
      <c r="F6" s="127">
        <v>822</v>
      </c>
      <c r="G6" s="127">
        <v>892</v>
      </c>
      <c r="H6" s="127">
        <v>976</v>
      </c>
      <c r="I6" s="127">
        <v>1017</v>
      </c>
      <c r="J6" s="127">
        <v>1028</v>
      </c>
      <c r="K6" s="127">
        <v>1067</v>
      </c>
      <c r="L6" s="127">
        <v>981</v>
      </c>
      <c r="M6" s="127">
        <v>978</v>
      </c>
      <c r="N6" s="127">
        <v>950</v>
      </c>
      <c r="O6" s="127">
        <v>996</v>
      </c>
    </row>
    <row r="7" spans="1:16" ht="18" x14ac:dyDescent="0.3">
      <c r="A7" s="105" t="s">
        <v>536</v>
      </c>
      <c r="C7" s="119" t="s">
        <v>540</v>
      </c>
      <c r="E7" s="107"/>
      <c r="F7" s="127"/>
      <c r="G7" s="127"/>
      <c r="H7" s="127"/>
      <c r="I7" s="127"/>
      <c r="J7" s="127"/>
      <c r="K7" s="127"/>
      <c r="L7" s="127"/>
      <c r="M7" s="127"/>
      <c r="N7" s="127"/>
      <c r="O7" s="127"/>
    </row>
    <row r="8" spans="1:16" x14ac:dyDescent="0.3">
      <c r="B8" s="118" t="s">
        <v>246</v>
      </c>
      <c r="C8" s="107" t="s">
        <v>672</v>
      </c>
      <c r="D8" s="118" t="s">
        <v>132</v>
      </c>
      <c r="E8" s="107" t="s">
        <v>330</v>
      </c>
      <c r="F8" s="127">
        <v>1997</v>
      </c>
      <c r="G8" s="127">
        <v>2150</v>
      </c>
      <c r="H8" s="127">
        <v>2079</v>
      </c>
      <c r="I8" s="127">
        <v>1961</v>
      </c>
      <c r="J8" s="127">
        <v>1868</v>
      </c>
      <c r="K8" s="127">
        <v>1729</v>
      </c>
      <c r="L8" s="127">
        <v>1979</v>
      </c>
      <c r="M8" s="127">
        <v>2062</v>
      </c>
      <c r="N8" s="127">
        <v>2035</v>
      </c>
      <c r="O8" s="127">
        <v>1798</v>
      </c>
    </row>
    <row r="9" spans="1:16" x14ac:dyDescent="0.3">
      <c r="B9" s="118" t="s">
        <v>52</v>
      </c>
      <c r="C9" s="107" t="s">
        <v>626</v>
      </c>
      <c r="D9" s="118" t="s">
        <v>132</v>
      </c>
      <c r="E9" s="107" t="s">
        <v>330</v>
      </c>
      <c r="F9" s="127">
        <v>2714</v>
      </c>
      <c r="G9" s="127">
        <v>2762</v>
      </c>
      <c r="H9" s="127">
        <v>2677</v>
      </c>
      <c r="I9" s="127">
        <v>2508</v>
      </c>
      <c r="J9" s="127">
        <v>2260</v>
      </c>
      <c r="K9" s="127">
        <v>2148</v>
      </c>
      <c r="L9" s="127">
        <v>3142</v>
      </c>
      <c r="M9" s="127">
        <v>3346</v>
      </c>
      <c r="N9" s="127">
        <v>3171</v>
      </c>
      <c r="O9" s="127">
        <v>3114</v>
      </c>
    </row>
    <row r="10" spans="1:16" x14ac:dyDescent="0.3">
      <c r="B10" s="118" t="s">
        <v>53</v>
      </c>
      <c r="C10" s="120" t="s">
        <v>306</v>
      </c>
      <c r="D10" s="118" t="s">
        <v>132</v>
      </c>
      <c r="E10" s="107" t="s">
        <v>330</v>
      </c>
      <c r="F10" s="127">
        <v>398</v>
      </c>
      <c r="G10" s="127">
        <v>472</v>
      </c>
      <c r="H10" s="127">
        <v>488</v>
      </c>
      <c r="I10" s="127">
        <v>606</v>
      </c>
      <c r="J10" s="127">
        <v>679</v>
      </c>
      <c r="K10" s="127">
        <v>1146</v>
      </c>
      <c r="L10" s="127">
        <v>1849</v>
      </c>
      <c r="M10" s="127">
        <v>1097</v>
      </c>
      <c r="N10" s="127">
        <v>1887</v>
      </c>
      <c r="O10" s="127">
        <v>1327</v>
      </c>
    </row>
    <row r="11" spans="1:16" x14ac:dyDescent="0.3">
      <c r="B11" s="118" t="s">
        <v>54</v>
      </c>
      <c r="C11" s="107" t="s">
        <v>307</v>
      </c>
      <c r="D11" s="118" t="s">
        <v>132</v>
      </c>
      <c r="E11" s="107" t="s">
        <v>330</v>
      </c>
      <c r="F11" s="127">
        <v>910</v>
      </c>
      <c r="G11" s="127">
        <v>1040</v>
      </c>
      <c r="H11" s="127">
        <v>1150</v>
      </c>
      <c r="I11" s="127">
        <v>1237</v>
      </c>
      <c r="J11" s="127">
        <v>1354</v>
      </c>
      <c r="K11" s="127">
        <v>328</v>
      </c>
      <c r="L11" s="127">
        <v>378</v>
      </c>
      <c r="M11" s="127">
        <v>388</v>
      </c>
      <c r="N11" s="127">
        <v>469</v>
      </c>
      <c r="O11" s="127">
        <v>383</v>
      </c>
    </row>
    <row r="12" spans="1:16" ht="18" x14ac:dyDescent="0.3">
      <c r="B12" s="118" t="s">
        <v>537</v>
      </c>
      <c r="C12" s="107" t="s">
        <v>541</v>
      </c>
      <c r="D12" s="118" t="s">
        <v>133</v>
      </c>
      <c r="E12" s="107" t="s">
        <v>331</v>
      </c>
      <c r="F12" s="107">
        <v>18.34</v>
      </c>
      <c r="G12" s="107">
        <v>19.559999999999999</v>
      </c>
      <c r="H12" s="107">
        <v>20.420000000000002</v>
      </c>
      <c r="I12" s="107">
        <v>19.96</v>
      </c>
      <c r="J12" s="107">
        <v>18.78</v>
      </c>
      <c r="K12" s="107">
        <v>17.18</v>
      </c>
      <c r="L12" s="107">
        <v>21.88</v>
      </c>
      <c r="M12" s="121">
        <v>24.4</v>
      </c>
      <c r="N12" s="107">
        <v>22.92</v>
      </c>
      <c r="O12" s="107">
        <v>21.46</v>
      </c>
    </row>
    <row r="13" spans="1:16" x14ac:dyDescent="0.3">
      <c r="A13" s="105" t="s">
        <v>247</v>
      </c>
      <c r="C13" s="119" t="s">
        <v>313</v>
      </c>
      <c r="E13" s="107"/>
      <c r="F13" s="107"/>
      <c r="G13" s="107"/>
      <c r="H13" s="107"/>
      <c r="I13" s="107"/>
      <c r="J13" s="107"/>
      <c r="K13" s="107"/>
      <c r="L13" s="107"/>
      <c r="M13" s="121"/>
      <c r="N13" s="107"/>
      <c r="O13" s="107"/>
    </row>
    <row r="14" spans="1:16" x14ac:dyDescent="0.3">
      <c r="B14" s="118" t="s">
        <v>62</v>
      </c>
      <c r="C14" s="107" t="s">
        <v>314</v>
      </c>
      <c r="D14" s="118" t="s">
        <v>132</v>
      </c>
      <c r="E14" s="107" t="s">
        <v>330</v>
      </c>
      <c r="F14" s="126">
        <v>200</v>
      </c>
      <c r="G14" s="126">
        <v>292</v>
      </c>
      <c r="H14" s="126">
        <v>257</v>
      </c>
      <c r="I14" s="126">
        <v>312</v>
      </c>
      <c r="J14" s="126">
        <v>64</v>
      </c>
      <c r="K14" s="126">
        <v>-135</v>
      </c>
      <c r="L14" s="126">
        <v>-122</v>
      </c>
      <c r="M14" s="126">
        <v>785</v>
      </c>
      <c r="N14" s="126">
        <v>890</v>
      </c>
      <c r="O14" s="126">
        <v>678</v>
      </c>
      <c r="P14" s="118">
        <v>20</v>
      </c>
    </row>
    <row r="15" spans="1:16" x14ac:dyDescent="0.3">
      <c r="B15" s="118" t="s">
        <v>63</v>
      </c>
      <c r="C15" s="107" t="s">
        <v>315</v>
      </c>
      <c r="D15" s="118" t="s">
        <v>132</v>
      </c>
      <c r="E15" s="107" t="s">
        <v>330</v>
      </c>
      <c r="F15" s="126">
        <v>159</v>
      </c>
      <c r="G15" s="126">
        <v>280</v>
      </c>
      <c r="H15" s="126">
        <v>251</v>
      </c>
      <c r="I15" s="126">
        <v>279</v>
      </c>
      <c r="J15" s="126">
        <v>51</v>
      </c>
      <c r="K15" s="126">
        <v>-121</v>
      </c>
      <c r="L15" s="126">
        <v>-225</v>
      </c>
      <c r="M15" s="126">
        <v>800</v>
      </c>
      <c r="N15" s="126">
        <v>916</v>
      </c>
      <c r="O15" s="126">
        <v>678</v>
      </c>
    </row>
    <row r="16" spans="1:16" x14ac:dyDescent="0.3">
      <c r="B16" s="118" t="s">
        <v>114</v>
      </c>
      <c r="C16" s="123" t="s">
        <v>637</v>
      </c>
      <c r="D16" s="118" t="s">
        <v>132</v>
      </c>
      <c r="E16" s="107" t="s">
        <v>330</v>
      </c>
      <c r="F16" s="126">
        <v>113</v>
      </c>
      <c r="G16" s="126">
        <v>196</v>
      </c>
      <c r="H16" s="126">
        <v>169</v>
      </c>
      <c r="I16" s="126">
        <v>180</v>
      </c>
      <c r="J16" s="126">
        <v>29</v>
      </c>
      <c r="K16" s="126">
        <v>-62</v>
      </c>
      <c r="L16" s="126">
        <v>-228</v>
      </c>
      <c r="M16" s="126">
        <v>605</v>
      </c>
      <c r="N16" s="126">
        <v>683</v>
      </c>
      <c r="O16" s="126">
        <v>508</v>
      </c>
    </row>
    <row r="17" spans="1:15" x14ac:dyDescent="0.3">
      <c r="A17" s="105" t="s">
        <v>171</v>
      </c>
      <c r="C17" s="119" t="s">
        <v>316</v>
      </c>
      <c r="E17" s="107"/>
      <c r="F17" s="107"/>
      <c r="G17" s="107"/>
      <c r="H17" s="107"/>
      <c r="I17" s="107"/>
      <c r="J17" s="107"/>
      <c r="K17" s="107"/>
      <c r="L17" s="107"/>
      <c r="M17" s="107"/>
      <c r="N17" s="107"/>
      <c r="O17" s="122"/>
    </row>
    <row r="18" spans="1:15" x14ac:dyDescent="0.3">
      <c r="B18" s="118" t="s">
        <v>64</v>
      </c>
      <c r="C18" s="107" t="s">
        <v>634</v>
      </c>
      <c r="D18" s="118" t="s">
        <v>132</v>
      </c>
      <c r="E18" s="107" t="s">
        <v>330</v>
      </c>
      <c r="F18" s="127">
        <v>13012</v>
      </c>
      <c r="G18" s="127">
        <v>13302</v>
      </c>
      <c r="H18" s="127">
        <v>13539</v>
      </c>
      <c r="I18" s="127">
        <v>13736</v>
      </c>
      <c r="J18" s="127">
        <v>14304</v>
      </c>
      <c r="K18" s="127">
        <v>15007</v>
      </c>
      <c r="L18" s="127">
        <v>16120</v>
      </c>
      <c r="M18" s="127">
        <v>16290</v>
      </c>
      <c r="N18" s="127">
        <v>16874</v>
      </c>
      <c r="O18" s="127">
        <v>17343</v>
      </c>
    </row>
    <row r="19" spans="1:15" x14ac:dyDescent="0.3">
      <c r="B19" s="118" t="s">
        <v>156</v>
      </c>
      <c r="C19" s="107" t="s">
        <v>635</v>
      </c>
      <c r="D19" s="118" t="s">
        <v>131</v>
      </c>
      <c r="E19" s="107" t="s">
        <v>330</v>
      </c>
      <c r="F19" s="127">
        <v>3036</v>
      </c>
      <c r="G19" s="127">
        <v>3122</v>
      </c>
      <c r="H19" s="127">
        <v>3192</v>
      </c>
      <c r="I19" s="127">
        <v>3245</v>
      </c>
      <c r="J19" s="127">
        <v>3256</v>
      </c>
      <c r="K19" s="127">
        <v>3128</v>
      </c>
      <c r="L19" s="127">
        <v>2957</v>
      </c>
      <c r="M19" s="127">
        <v>3604</v>
      </c>
      <c r="N19" s="127">
        <v>4380</v>
      </c>
      <c r="O19" s="127">
        <v>4745</v>
      </c>
    </row>
    <row r="20" spans="1:15" x14ac:dyDescent="0.3">
      <c r="B20" s="118" t="s">
        <v>65</v>
      </c>
      <c r="C20" s="107" t="s">
        <v>317</v>
      </c>
      <c r="D20" s="118" t="s">
        <v>134</v>
      </c>
      <c r="E20" s="107" t="s">
        <v>332</v>
      </c>
      <c r="F20" s="107">
        <v>23.3</v>
      </c>
      <c r="G20" s="107">
        <v>23.5</v>
      </c>
      <c r="H20" s="107">
        <v>23.6</v>
      </c>
      <c r="I20" s="107">
        <v>23.6</v>
      </c>
      <c r="J20" s="107">
        <v>22.8</v>
      </c>
      <c r="K20" s="107">
        <v>20.8</v>
      </c>
      <c r="L20" s="107">
        <v>18.3</v>
      </c>
      <c r="M20" s="107">
        <v>22.1</v>
      </c>
      <c r="N20" s="124">
        <v>26</v>
      </c>
      <c r="O20" s="124">
        <v>27.4</v>
      </c>
    </row>
    <row r="21" spans="1:15" x14ac:dyDescent="0.3">
      <c r="A21" s="105" t="s">
        <v>170</v>
      </c>
      <c r="C21" s="119" t="s">
        <v>320</v>
      </c>
      <c r="E21" s="107"/>
      <c r="F21" s="107"/>
      <c r="G21" s="107"/>
      <c r="H21" s="107"/>
      <c r="I21" s="107"/>
      <c r="J21" s="107"/>
      <c r="K21" s="107"/>
      <c r="L21" s="107"/>
      <c r="M21" s="107"/>
      <c r="N21" s="124"/>
      <c r="O21" s="124"/>
    </row>
    <row r="22" spans="1:15" x14ac:dyDescent="0.3">
      <c r="B22" s="118" t="s">
        <v>66</v>
      </c>
      <c r="C22" s="107" t="s">
        <v>636</v>
      </c>
      <c r="D22" s="118" t="s">
        <v>132</v>
      </c>
      <c r="E22" s="107" t="s">
        <v>330</v>
      </c>
      <c r="F22" s="127">
        <v>7077</v>
      </c>
      <c r="G22" s="127">
        <v>6832</v>
      </c>
      <c r="H22" s="127">
        <v>7042</v>
      </c>
      <c r="I22" s="127">
        <v>7170</v>
      </c>
      <c r="J22" s="127">
        <v>7716</v>
      </c>
      <c r="K22" s="127">
        <v>8602</v>
      </c>
      <c r="L22" s="127">
        <v>9482</v>
      </c>
      <c r="M22" s="127">
        <v>9172</v>
      </c>
      <c r="N22" s="127">
        <v>8992</v>
      </c>
      <c r="O22" s="127">
        <v>9272</v>
      </c>
    </row>
    <row r="23" spans="1:15" x14ac:dyDescent="0.3">
      <c r="B23" s="118" t="s">
        <v>67</v>
      </c>
      <c r="C23" s="107" t="s">
        <v>321</v>
      </c>
      <c r="D23" s="118" t="s">
        <v>134</v>
      </c>
      <c r="E23" s="107" t="s">
        <v>332</v>
      </c>
      <c r="F23" s="107">
        <v>2.2999999999999998</v>
      </c>
      <c r="G23" s="107">
        <v>2.2000000000000002</v>
      </c>
      <c r="H23" s="107">
        <v>2.2000000000000002</v>
      </c>
      <c r="I23" s="107">
        <v>2.2000000000000002</v>
      </c>
      <c r="J23" s="107">
        <v>2.4</v>
      </c>
      <c r="K23" s="107">
        <v>2.7</v>
      </c>
      <c r="L23" s="107">
        <v>3.2</v>
      </c>
      <c r="M23" s="107">
        <v>2.5</v>
      </c>
      <c r="N23" s="125">
        <v>2</v>
      </c>
      <c r="O23" s="125">
        <v>2</v>
      </c>
    </row>
    <row r="24" spans="1:15" x14ac:dyDescent="0.3">
      <c r="A24" s="105" t="s">
        <v>174</v>
      </c>
      <c r="C24" s="119" t="s">
        <v>174</v>
      </c>
      <c r="E24" s="107"/>
      <c r="F24" s="107"/>
      <c r="G24" s="107"/>
      <c r="H24" s="107"/>
      <c r="I24" s="107"/>
      <c r="J24" s="107"/>
      <c r="K24" s="107"/>
      <c r="L24" s="107"/>
      <c r="M24" s="107"/>
      <c r="N24" s="125"/>
      <c r="O24" s="125"/>
    </row>
    <row r="25" spans="1:15" x14ac:dyDescent="0.3">
      <c r="B25" s="118" t="s">
        <v>68</v>
      </c>
      <c r="C25" s="107" t="s">
        <v>68</v>
      </c>
      <c r="D25" s="118" t="s">
        <v>134</v>
      </c>
      <c r="E25" s="107" t="s">
        <v>332</v>
      </c>
      <c r="F25" s="107">
        <v>3.9</v>
      </c>
      <c r="G25" s="107">
        <v>6.4</v>
      </c>
      <c r="H25" s="107">
        <v>5.4</v>
      </c>
      <c r="I25" s="107">
        <v>5.6</v>
      </c>
      <c r="J25" s="107">
        <v>0.9</v>
      </c>
      <c r="K25" s="107">
        <v>-2</v>
      </c>
      <c r="L25" s="107">
        <v>-7.5</v>
      </c>
      <c r="M25" s="107">
        <v>18.399999999999999</v>
      </c>
      <c r="N25" s="107">
        <v>17.100000000000001</v>
      </c>
      <c r="O25" s="125">
        <v>11.1</v>
      </c>
    </row>
    <row r="26" spans="1:15" x14ac:dyDescent="0.3">
      <c r="B26" s="118" t="s">
        <v>69</v>
      </c>
      <c r="C26" s="107" t="s">
        <v>69</v>
      </c>
      <c r="D26" s="118" t="s">
        <v>134</v>
      </c>
      <c r="E26" s="107" t="s">
        <v>332</v>
      </c>
      <c r="F26" s="125">
        <v>1.7</v>
      </c>
      <c r="G26" s="125">
        <v>2.6</v>
      </c>
      <c r="H26" s="125">
        <v>2.2999999999999998</v>
      </c>
      <c r="I26" s="125">
        <v>2.4</v>
      </c>
      <c r="J26" s="125">
        <v>0.2</v>
      </c>
      <c r="K26" s="125">
        <v>-1.4</v>
      </c>
      <c r="L26" s="125">
        <v>-2.1</v>
      </c>
      <c r="M26" s="125">
        <v>5</v>
      </c>
      <c r="N26" s="107">
        <v>5.4</v>
      </c>
      <c r="O26" s="107">
        <v>4</v>
      </c>
    </row>
    <row r="27" spans="1:15" x14ac:dyDescent="0.3">
      <c r="A27" s="105" t="s">
        <v>70</v>
      </c>
      <c r="C27" s="119" t="s">
        <v>322</v>
      </c>
      <c r="E27" s="107"/>
      <c r="F27" s="125"/>
      <c r="G27" s="125"/>
      <c r="H27" s="125"/>
      <c r="I27" s="125"/>
      <c r="J27" s="125"/>
      <c r="K27" s="125"/>
      <c r="L27" s="125"/>
      <c r="M27" s="125"/>
      <c r="N27" s="107"/>
      <c r="O27" s="107"/>
    </row>
    <row r="28" spans="1:15" x14ac:dyDescent="0.3">
      <c r="B28" s="118" t="s">
        <v>115</v>
      </c>
      <c r="C28" s="107" t="s">
        <v>323</v>
      </c>
      <c r="D28" s="118" t="s">
        <v>132</v>
      </c>
      <c r="E28" s="107" t="s">
        <v>330</v>
      </c>
      <c r="F28" s="126">
        <v>817</v>
      </c>
      <c r="G28" s="126">
        <v>1235</v>
      </c>
      <c r="H28" s="126">
        <v>545</v>
      </c>
      <c r="I28" s="126">
        <v>1073</v>
      </c>
      <c r="J28" s="126">
        <v>522</v>
      </c>
      <c r="K28" s="126">
        <v>498</v>
      </c>
      <c r="L28" s="126">
        <v>360</v>
      </c>
      <c r="M28" s="126">
        <v>1436</v>
      </c>
      <c r="N28" s="126">
        <v>1298</v>
      </c>
      <c r="O28" s="126">
        <v>822</v>
      </c>
    </row>
    <row r="29" spans="1:15" x14ac:dyDescent="0.3">
      <c r="B29" s="118" t="s">
        <v>116</v>
      </c>
      <c r="C29" s="107" t="s">
        <v>324</v>
      </c>
      <c r="D29" s="118" t="s">
        <v>132</v>
      </c>
      <c r="E29" s="107" t="s">
        <v>330</v>
      </c>
      <c r="F29" s="126">
        <v>-603</v>
      </c>
      <c r="G29" s="126">
        <v>-819</v>
      </c>
      <c r="H29" s="126">
        <v>-824</v>
      </c>
      <c r="I29" s="126">
        <v>-999</v>
      </c>
      <c r="J29" s="126">
        <v>-893</v>
      </c>
      <c r="K29" s="126">
        <v>-1251</v>
      </c>
      <c r="L29" s="126">
        <v>-916</v>
      </c>
      <c r="M29" s="126">
        <v>-973</v>
      </c>
      <c r="N29" s="126">
        <v>-929</v>
      </c>
      <c r="O29" s="126">
        <v>-1500</v>
      </c>
    </row>
    <row r="30" spans="1:15" x14ac:dyDescent="0.3">
      <c r="B30" s="118" t="s">
        <v>117</v>
      </c>
      <c r="C30" s="107" t="s">
        <v>325</v>
      </c>
      <c r="D30" s="118" t="s">
        <v>132</v>
      </c>
      <c r="E30" s="107" t="s">
        <v>330</v>
      </c>
      <c r="F30" s="126">
        <v>213</v>
      </c>
      <c r="G30" s="126">
        <v>415</v>
      </c>
      <c r="H30" s="126">
        <v>-278</v>
      </c>
      <c r="I30" s="126">
        <v>73</v>
      </c>
      <c r="J30" s="126">
        <v>-371</v>
      </c>
      <c r="K30" s="126">
        <v>-752</v>
      </c>
      <c r="L30" s="126">
        <v>-555</v>
      </c>
      <c r="M30" s="126">
        <v>463</v>
      </c>
      <c r="N30" s="126">
        <v>368</v>
      </c>
      <c r="O30" s="126">
        <v>-677</v>
      </c>
    </row>
    <row r="31" spans="1:15" x14ac:dyDescent="0.3">
      <c r="A31" s="105" t="s">
        <v>173</v>
      </c>
      <c r="C31" s="119" t="s">
        <v>173</v>
      </c>
      <c r="E31" s="107"/>
      <c r="F31" s="107"/>
      <c r="G31" s="107"/>
      <c r="H31" s="107"/>
      <c r="I31" s="107"/>
      <c r="J31" s="107"/>
      <c r="K31" s="107"/>
      <c r="L31" s="107"/>
      <c r="M31" s="107"/>
      <c r="N31" s="107"/>
      <c r="O31" s="107"/>
    </row>
    <row r="32" spans="1:15" x14ac:dyDescent="0.3">
      <c r="B32" s="118" t="s">
        <v>71</v>
      </c>
      <c r="C32" s="107" t="s">
        <v>71</v>
      </c>
      <c r="D32" s="118" t="s">
        <v>132</v>
      </c>
      <c r="E32" s="107" t="s">
        <v>330</v>
      </c>
      <c r="F32" s="126">
        <v>55</v>
      </c>
      <c r="G32" s="126">
        <v>96</v>
      </c>
      <c r="H32" s="126">
        <v>83</v>
      </c>
      <c r="I32" s="126">
        <v>88</v>
      </c>
      <c r="J32" s="126">
        <v>15</v>
      </c>
      <c r="K32" s="126">
        <v>-30</v>
      </c>
      <c r="L32" s="126">
        <v>-111</v>
      </c>
      <c r="M32" s="126">
        <v>294</v>
      </c>
      <c r="N32" s="126">
        <v>247</v>
      </c>
      <c r="O32" s="126">
        <v>332</v>
      </c>
    </row>
    <row r="33" spans="1:15" ht="18" x14ac:dyDescent="0.3">
      <c r="B33" s="118" t="s">
        <v>538</v>
      </c>
      <c r="C33" s="107" t="s">
        <v>542</v>
      </c>
      <c r="D33" s="118" t="s">
        <v>134</v>
      </c>
      <c r="E33" s="107" t="s">
        <v>332</v>
      </c>
      <c r="F33" s="125">
        <v>22.19</v>
      </c>
      <c r="G33" s="125">
        <v>13.21</v>
      </c>
      <c r="H33" s="125">
        <v>16.329999999999998</v>
      </c>
      <c r="I33" s="125">
        <v>9.7100000000000009</v>
      </c>
      <c r="J33" s="125">
        <v>58.98</v>
      </c>
      <c r="K33" s="125"/>
      <c r="L33" s="125"/>
      <c r="M33" s="125">
        <v>4.07</v>
      </c>
      <c r="N33" s="107">
        <v>3.5</v>
      </c>
      <c r="O33" s="107">
        <v>7.1</v>
      </c>
    </row>
    <row r="34" spans="1:15" x14ac:dyDescent="0.3">
      <c r="A34" s="105" t="s">
        <v>172</v>
      </c>
      <c r="C34" s="119" t="s">
        <v>172</v>
      </c>
      <c r="E34" s="107"/>
      <c r="F34" s="125"/>
      <c r="G34" s="125"/>
      <c r="H34" s="125"/>
      <c r="I34" s="125"/>
      <c r="J34" s="125"/>
      <c r="K34" s="125"/>
      <c r="L34" s="125"/>
      <c r="M34" s="125"/>
      <c r="N34" s="125"/>
      <c r="O34" s="125"/>
    </row>
    <row r="35" spans="1:15" x14ac:dyDescent="0.3">
      <c r="B35" s="118" t="s">
        <v>72</v>
      </c>
      <c r="C35" s="107" t="s">
        <v>72</v>
      </c>
      <c r="D35" s="118" t="s">
        <v>132</v>
      </c>
      <c r="E35" s="107" t="s">
        <v>330</v>
      </c>
      <c r="F35" s="127">
        <v>1474</v>
      </c>
      <c r="G35" s="127">
        <v>1517</v>
      </c>
      <c r="H35" s="127">
        <v>1550</v>
      </c>
      <c r="I35" s="127">
        <v>1578</v>
      </c>
      <c r="J35" s="127">
        <v>1583</v>
      </c>
      <c r="K35" s="127">
        <v>1521</v>
      </c>
      <c r="L35" s="127">
        <v>1438</v>
      </c>
      <c r="M35" s="127">
        <v>1753</v>
      </c>
      <c r="N35" s="127">
        <v>2130</v>
      </c>
      <c r="O35" s="127">
        <v>2322</v>
      </c>
    </row>
    <row r="36" spans="1:15" x14ac:dyDescent="0.3">
      <c r="B36" s="118" t="s">
        <v>73</v>
      </c>
      <c r="C36" s="107" t="s">
        <v>73</v>
      </c>
      <c r="D36" s="118" t="s">
        <v>134</v>
      </c>
      <c r="E36" s="107" t="s">
        <v>332</v>
      </c>
      <c r="F36" s="107">
        <v>0.83</v>
      </c>
      <c r="G36" s="107">
        <v>0.83</v>
      </c>
      <c r="H36" s="107">
        <v>0.87</v>
      </c>
      <c r="I36" s="107">
        <v>0.54</v>
      </c>
      <c r="J36" s="107">
        <v>0.54</v>
      </c>
      <c r="K36" s="107">
        <v>0.52</v>
      </c>
      <c r="L36" s="107">
        <v>0.52</v>
      </c>
      <c r="M36" s="107">
        <v>0.68</v>
      </c>
      <c r="N36" s="121">
        <v>0.54</v>
      </c>
      <c r="O36" s="121">
        <v>0.75</v>
      </c>
    </row>
    <row r="37" spans="1:15" x14ac:dyDescent="0.3">
      <c r="A37" s="105" t="s">
        <v>503</v>
      </c>
      <c r="C37" s="128" t="s">
        <v>543</v>
      </c>
      <c r="E37" s="107"/>
      <c r="F37" s="107"/>
      <c r="G37" s="107"/>
      <c r="H37" s="107"/>
      <c r="I37" s="107"/>
      <c r="J37" s="107"/>
      <c r="K37" s="107"/>
      <c r="L37" s="107"/>
      <c r="M37" s="107"/>
      <c r="N37" s="121"/>
      <c r="O37" s="121"/>
    </row>
    <row r="38" spans="1:15" x14ac:dyDescent="0.3">
      <c r="B38" s="118" t="s">
        <v>74</v>
      </c>
      <c r="C38" s="107" t="s">
        <v>326</v>
      </c>
      <c r="D38" s="118" t="s">
        <v>132</v>
      </c>
      <c r="E38" s="107" t="s">
        <v>330</v>
      </c>
      <c r="F38" s="107">
        <v>41</v>
      </c>
      <c r="G38" s="107">
        <v>61</v>
      </c>
      <c r="H38" s="107">
        <v>61</v>
      </c>
      <c r="I38" s="107">
        <v>61</v>
      </c>
      <c r="J38" s="107">
        <v>61</v>
      </c>
      <c r="K38" s="107">
        <v>61</v>
      </c>
      <c r="L38" s="107">
        <v>0</v>
      </c>
      <c r="M38" s="107">
        <v>61</v>
      </c>
      <c r="N38" s="107">
        <v>82</v>
      </c>
      <c r="O38" s="107">
        <v>103</v>
      </c>
    </row>
    <row r="39" spans="1:15" x14ac:dyDescent="0.3">
      <c r="B39" s="118" t="s">
        <v>157</v>
      </c>
      <c r="C39" s="107" t="s">
        <v>327</v>
      </c>
      <c r="D39" s="118" t="s">
        <v>131</v>
      </c>
      <c r="E39" s="107" t="s">
        <v>330</v>
      </c>
      <c r="F39" s="107">
        <v>0</v>
      </c>
      <c r="G39" s="107">
        <v>0</v>
      </c>
      <c r="H39" s="107">
        <v>0</v>
      </c>
      <c r="I39" s="107">
        <v>0</v>
      </c>
      <c r="J39" s="107">
        <v>0</v>
      </c>
      <c r="K39" s="107">
        <v>0</v>
      </c>
      <c r="L39" s="107">
        <v>0</v>
      </c>
      <c r="M39" s="107">
        <v>0</v>
      </c>
      <c r="N39" s="107">
        <v>0</v>
      </c>
      <c r="O39" s="107">
        <v>32</v>
      </c>
    </row>
    <row r="40" spans="1:15" x14ac:dyDescent="0.3">
      <c r="B40" s="118" t="s">
        <v>177</v>
      </c>
      <c r="C40" s="107" t="s">
        <v>177</v>
      </c>
      <c r="D40" s="118" t="s">
        <v>134</v>
      </c>
      <c r="E40" s="107" t="s">
        <v>332</v>
      </c>
      <c r="F40" s="125">
        <v>1.4</v>
      </c>
      <c r="G40" s="125">
        <v>2</v>
      </c>
      <c r="H40" s="125">
        <v>1.9</v>
      </c>
      <c r="I40" s="125">
        <v>1.9</v>
      </c>
      <c r="J40" s="125">
        <v>1.9</v>
      </c>
      <c r="K40" s="125">
        <v>1.9</v>
      </c>
      <c r="L40" s="125">
        <v>0</v>
      </c>
      <c r="M40" s="125">
        <v>1.9</v>
      </c>
      <c r="N40" s="125">
        <v>2.1</v>
      </c>
      <c r="O40" s="125">
        <v>2.2000000000000002</v>
      </c>
    </row>
    <row r="41" spans="1:15" x14ac:dyDescent="0.3">
      <c r="B41" s="118" t="s">
        <v>158</v>
      </c>
      <c r="C41" s="107" t="s">
        <v>328</v>
      </c>
      <c r="D41" s="118" t="s">
        <v>134</v>
      </c>
      <c r="E41" s="107" t="s">
        <v>332</v>
      </c>
      <c r="F41" s="107">
        <v>36.9</v>
      </c>
      <c r="G41" s="107">
        <v>36.299999999999997</v>
      </c>
      <c r="H41" s="107">
        <v>31.4</v>
      </c>
      <c r="I41" s="107">
        <v>36.4</v>
      </c>
      <c r="J41" s="107">
        <v>34.1</v>
      </c>
      <c r="K41" s="107"/>
      <c r="L41" s="107"/>
      <c r="M41" s="107"/>
      <c r="N41" s="107">
        <v>10.199999999999999</v>
      </c>
      <c r="O41" s="125">
        <v>12</v>
      </c>
    </row>
    <row r="42" spans="1:15" x14ac:dyDescent="0.3">
      <c r="A42" s="118"/>
    </row>
    <row r="43" spans="1:15" x14ac:dyDescent="0.3">
      <c r="E43" s="107"/>
      <c r="O43" s="129"/>
    </row>
    <row r="44" spans="1:15" x14ac:dyDescent="0.25">
      <c r="B44" s="130" t="s">
        <v>499</v>
      </c>
      <c r="C44" s="131"/>
    </row>
    <row r="45" spans="1:15" x14ac:dyDescent="0.25">
      <c r="B45" s="130" t="s">
        <v>500</v>
      </c>
      <c r="C45" s="131"/>
    </row>
    <row r="46" spans="1:15" x14ac:dyDescent="0.25">
      <c r="B46" s="130" t="s">
        <v>510</v>
      </c>
      <c r="C46" s="131"/>
    </row>
    <row r="47" spans="1:15" x14ac:dyDescent="0.25">
      <c r="B47" s="130" t="s">
        <v>506</v>
      </c>
      <c r="C47" s="131"/>
    </row>
    <row r="48" spans="1:15" x14ac:dyDescent="0.25">
      <c r="B48" s="130"/>
      <c r="C48" s="131"/>
    </row>
    <row r="49" spans="2:3" x14ac:dyDescent="0.25">
      <c r="B49" s="132" t="s">
        <v>508</v>
      </c>
      <c r="C49" s="131"/>
    </row>
    <row r="50" spans="2:3" x14ac:dyDescent="0.25">
      <c r="B50" s="132" t="s">
        <v>667</v>
      </c>
      <c r="C50" s="131"/>
    </row>
    <row r="51" spans="2:3" x14ac:dyDescent="0.25">
      <c r="B51" s="132" t="s">
        <v>509</v>
      </c>
      <c r="C51" s="131"/>
    </row>
    <row r="52" spans="2:3" x14ac:dyDescent="0.3">
      <c r="B52" s="133" t="s">
        <v>507</v>
      </c>
      <c r="C52" s="131"/>
    </row>
    <row r="53" spans="2:3" x14ac:dyDescent="0.25">
      <c r="B53" s="134"/>
      <c r="C53" s="131"/>
    </row>
    <row r="54" spans="2:3" x14ac:dyDescent="0.3">
      <c r="B54" s="135" t="s">
        <v>256</v>
      </c>
    </row>
  </sheetData>
  <phoneticPr fontId="4"/>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6086-CD93-4607-BA75-D962F3D4C9A8}">
  <sheetPr codeName="Sheet3"/>
  <dimension ref="A1:O18"/>
  <sheetViews>
    <sheetView workbookViewId="0"/>
  </sheetViews>
  <sheetFormatPr defaultRowHeight="13.5" x14ac:dyDescent="0.15"/>
  <cols>
    <col min="1" max="1" width="9.5" style="4" customWidth="1"/>
    <col min="2" max="2" width="27.375" style="4" customWidth="1"/>
    <col min="3" max="3" width="37" style="4" customWidth="1"/>
    <col min="4" max="4" width="9" style="4"/>
    <col min="5" max="5" width="16.5" style="4" customWidth="1"/>
    <col min="6" max="16384" width="9" style="4"/>
  </cols>
  <sheetData>
    <row r="1" spans="1:15" ht="19.5" x14ac:dyDescent="0.15">
      <c r="A1" s="139" t="s">
        <v>362</v>
      </c>
    </row>
    <row r="2" spans="1:15" ht="15" x14ac:dyDescent="0.15">
      <c r="A2" s="140"/>
    </row>
    <row r="3" spans="1:15" ht="15.75" x14ac:dyDescent="0.25">
      <c r="A3" s="2" t="s">
        <v>128</v>
      </c>
      <c r="B3" s="2" t="s">
        <v>129</v>
      </c>
      <c r="C3" s="2" t="s">
        <v>312</v>
      </c>
      <c r="D3" s="2" t="s">
        <v>130</v>
      </c>
      <c r="E3" s="2" t="s">
        <v>329</v>
      </c>
      <c r="F3" s="2" t="s">
        <v>118</v>
      </c>
      <c r="G3" s="2" t="s">
        <v>119</v>
      </c>
      <c r="H3" s="2" t="s">
        <v>120</v>
      </c>
      <c r="I3" s="2" t="s">
        <v>121</v>
      </c>
      <c r="J3" s="2" t="s">
        <v>122</v>
      </c>
      <c r="K3" s="2" t="s">
        <v>123</v>
      </c>
      <c r="L3" s="2" t="s">
        <v>124</v>
      </c>
      <c r="M3" s="2" t="s">
        <v>125</v>
      </c>
      <c r="N3" s="2" t="s">
        <v>126</v>
      </c>
      <c r="O3" s="2" t="s">
        <v>127</v>
      </c>
    </row>
    <row r="4" spans="1:15" ht="16.5" x14ac:dyDescent="0.3">
      <c r="A4" s="118" t="s">
        <v>60</v>
      </c>
      <c r="B4" s="118"/>
      <c r="C4" s="118" t="s">
        <v>627</v>
      </c>
      <c r="D4" s="118"/>
      <c r="E4" s="118"/>
      <c r="F4" s="107"/>
      <c r="G4" s="107"/>
      <c r="H4" s="107"/>
      <c r="I4" s="107"/>
      <c r="J4" s="107"/>
      <c r="K4" s="107"/>
      <c r="L4" s="107"/>
      <c r="M4" s="107"/>
      <c r="N4" s="107"/>
      <c r="O4" s="107"/>
    </row>
    <row r="5" spans="1:15" ht="16.5" x14ac:dyDescent="0.3">
      <c r="A5" s="118"/>
      <c r="B5" s="118" t="s">
        <v>333</v>
      </c>
      <c r="C5" s="118" t="s">
        <v>628</v>
      </c>
      <c r="D5" s="118" t="s">
        <v>131</v>
      </c>
      <c r="E5" s="118" t="s">
        <v>330</v>
      </c>
      <c r="F5" s="107">
        <v>104</v>
      </c>
      <c r="G5" s="107">
        <v>180</v>
      </c>
      <c r="H5" s="107">
        <v>136</v>
      </c>
      <c r="I5" s="107">
        <v>180</v>
      </c>
      <c r="J5" s="107">
        <v>-226</v>
      </c>
      <c r="K5" s="107">
        <v>-402</v>
      </c>
      <c r="L5" s="107">
        <v>-289</v>
      </c>
      <c r="M5" s="107">
        <v>357</v>
      </c>
      <c r="N5" s="107">
        <v>413</v>
      </c>
      <c r="O5" s="107">
        <v>348</v>
      </c>
    </row>
    <row r="6" spans="1:15" ht="15.75" customHeight="1" x14ac:dyDescent="0.3">
      <c r="A6" s="118"/>
      <c r="B6" s="118" t="s">
        <v>55</v>
      </c>
      <c r="C6" s="118" t="s">
        <v>629</v>
      </c>
      <c r="D6" s="118" t="s">
        <v>131</v>
      </c>
      <c r="E6" s="118" t="s">
        <v>330</v>
      </c>
      <c r="F6" s="107"/>
      <c r="G6" s="107"/>
      <c r="H6" s="107"/>
      <c r="I6" s="107"/>
      <c r="J6" s="107">
        <v>161</v>
      </c>
      <c r="K6" s="107">
        <v>105</v>
      </c>
      <c r="L6" s="107">
        <v>72</v>
      </c>
      <c r="M6" s="107">
        <v>200</v>
      </c>
      <c r="N6" s="107">
        <v>261</v>
      </c>
      <c r="O6" s="107">
        <v>85</v>
      </c>
    </row>
    <row r="7" spans="1:15" ht="16.5" x14ac:dyDescent="0.3">
      <c r="A7" s="118" t="s">
        <v>56</v>
      </c>
      <c r="B7" s="118"/>
      <c r="C7" s="118" t="s">
        <v>630</v>
      </c>
      <c r="D7" s="118" t="s">
        <v>131</v>
      </c>
      <c r="E7" s="118" t="s">
        <v>330</v>
      </c>
      <c r="F7" s="107">
        <v>40</v>
      </c>
      <c r="G7" s="107">
        <v>50</v>
      </c>
      <c r="H7" s="107">
        <v>73</v>
      </c>
      <c r="I7" s="107">
        <v>68</v>
      </c>
      <c r="J7" s="107">
        <v>67</v>
      </c>
      <c r="K7" s="107">
        <v>81</v>
      </c>
      <c r="L7" s="107">
        <v>93</v>
      </c>
      <c r="M7" s="107">
        <v>103</v>
      </c>
      <c r="N7" s="107">
        <v>106</v>
      </c>
      <c r="O7" s="107">
        <v>112</v>
      </c>
    </row>
    <row r="8" spans="1:15" ht="15.75" customHeight="1" x14ac:dyDescent="0.3">
      <c r="A8" s="118" t="s">
        <v>57</v>
      </c>
      <c r="B8" s="118"/>
      <c r="C8" s="118" t="s">
        <v>336</v>
      </c>
      <c r="D8" s="118" t="s">
        <v>131</v>
      </c>
      <c r="E8" s="118" t="s">
        <v>330</v>
      </c>
      <c r="F8" s="107">
        <v>19</v>
      </c>
      <c r="G8" s="107">
        <v>17</v>
      </c>
      <c r="H8" s="107">
        <v>11</v>
      </c>
      <c r="I8" s="107">
        <v>22</v>
      </c>
      <c r="J8" s="107">
        <v>26</v>
      </c>
      <c r="K8" s="107">
        <v>29</v>
      </c>
      <c r="L8" s="107">
        <v>-151</v>
      </c>
      <c r="M8" s="107">
        <v>67</v>
      </c>
      <c r="N8" s="107">
        <v>56</v>
      </c>
      <c r="O8" s="107">
        <v>53</v>
      </c>
    </row>
    <row r="9" spans="1:15" ht="16.5" x14ac:dyDescent="0.3">
      <c r="A9" s="118" t="s">
        <v>58</v>
      </c>
      <c r="B9" s="118"/>
      <c r="C9" s="118" t="s">
        <v>631</v>
      </c>
      <c r="D9" s="118" t="s">
        <v>131</v>
      </c>
      <c r="E9" s="118" t="s">
        <v>330</v>
      </c>
      <c r="F9" s="107">
        <v>16</v>
      </c>
      <c r="G9" s="107">
        <v>22</v>
      </c>
      <c r="H9" s="107">
        <v>11</v>
      </c>
      <c r="I9" s="107">
        <v>16</v>
      </c>
      <c r="J9" s="107">
        <v>18</v>
      </c>
      <c r="K9" s="107">
        <v>39</v>
      </c>
      <c r="L9" s="107">
        <v>35</v>
      </c>
      <c r="M9" s="107">
        <v>58</v>
      </c>
      <c r="N9" s="107">
        <v>54</v>
      </c>
      <c r="O9" s="107">
        <v>51</v>
      </c>
    </row>
    <row r="10" spans="1:15" ht="16.5" customHeight="1" x14ac:dyDescent="0.3">
      <c r="A10" s="118" t="s">
        <v>59</v>
      </c>
      <c r="B10" s="118"/>
      <c r="C10" s="118" t="s">
        <v>632</v>
      </c>
      <c r="D10" s="118" t="s">
        <v>131</v>
      </c>
      <c r="E10" s="118" t="s">
        <v>330</v>
      </c>
      <c r="F10" s="107">
        <v>18</v>
      </c>
      <c r="G10" s="107">
        <v>19</v>
      </c>
      <c r="H10" s="107">
        <v>18</v>
      </c>
      <c r="I10" s="107">
        <v>21</v>
      </c>
      <c r="J10" s="107">
        <v>15</v>
      </c>
      <c r="K10" s="107">
        <v>31</v>
      </c>
      <c r="L10" s="107">
        <v>21</v>
      </c>
      <c r="M10" s="107">
        <v>24</v>
      </c>
      <c r="N10" s="107">
        <v>29</v>
      </c>
      <c r="O10" s="107">
        <v>39</v>
      </c>
    </row>
    <row r="11" spans="1:15" ht="16.5" x14ac:dyDescent="0.3">
      <c r="A11" s="118" t="s">
        <v>61</v>
      </c>
      <c r="B11" s="118"/>
      <c r="C11" s="137" t="s">
        <v>633</v>
      </c>
      <c r="D11" s="118" t="s">
        <v>131</v>
      </c>
      <c r="E11" s="118" t="s">
        <v>330</v>
      </c>
      <c r="F11" s="107">
        <v>200</v>
      </c>
      <c r="G11" s="107">
        <v>290</v>
      </c>
      <c r="H11" s="107">
        <v>251</v>
      </c>
      <c r="I11" s="107">
        <v>310</v>
      </c>
      <c r="J11" s="107">
        <v>63</v>
      </c>
      <c r="K11" s="107">
        <v>-114</v>
      </c>
      <c r="L11" s="107">
        <v>-217</v>
      </c>
      <c r="M11" s="107">
        <v>812</v>
      </c>
      <c r="N11" s="107">
        <v>921</v>
      </c>
      <c r="O11" s="107">
        <v>691</v>
      </c>
    </row>
    <row r="14" spans="1:15" ht="18.75" x14ac:dyDescent="0.15">
      <c r="A14" s="138" t="s">
        <v>501</v>
      </c>
    </row>
    <row r="15" spans="1:15" ht="18.75" x14ac:dyDescent="0.15">
      <c r="A15" s="138" t="s">
        <v>502</v>
      </c>
    </row>
    <row r="17" spans="1:1" ht="15" x14ac:dyDescent="0.15">
      <c r="A17" s="132" t="s">
        <v>511</v>
      </c>
    </row>
    <row r="18" spans="1:1" ht="15" x14ac:dyDescent="0.15">
      <c r="A18" s="132" t="s">
        <v>512</v>
      </c>
    </row>
  </sheetData>
  <phoneticPr fontId="4"/>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O56"/>
  <sheetViews>
    <sheetView zoomScale="70" zoomScaleNormal="70" workbookViewId="0"/>
  </sheetViews>
  <sheetFormatPr defaultRowHeight="16.5" x14ac:dyDescent="0.3"/>
  <cols>
    <col min="1" max="1" width="15.125" style="118" customWidth="1"/>
    <col min="2" max="2" width="29" style="118" customWidth="1"/>
    <col min="3" max="3" width="36.625" style="107" customWidth="1"/>
    <col min="4" max="4" width="9.5" style="118" bestFit="1" customWidth="1"/>
    <col min="5" max="5" width="10.375" style="141" customWidth="1"/>
    <col min="6" max="9" width="9.5" style="118" bestFit="1" customWidth="1"/>
    <col min="10" max="11" width="9" style="118"/>
    <col min="12" max="12" width="9.5" style="118" bestFit="1" customWidth="1"/>
    <col min="13" max="16384" width="9" style="118"/>
  </cols>
  <sheetData>
    <row r="1" spans="1:15" s="152" customFormat="1" ht="15" customHeight="1" x14ac:dyDescent="0.15">
      <c r="A1" s="151" t="s">
        <v>14</v>
      </c>
      <c r="C1" s="153"/>
      <c r="E1" s="154"/>
    </row>
    <row r="2" spans="1:15" s="152" customFormat="1" ht="15" customHeight="1" x14ac:dyDescent="0.15">
      <c r="A2" s="155"/>
      <c r="C2" s="153"/>
      <c r="E2" s="154"/>
    </row>
    <row r="3" spans="1:15" x14ac:dyDescent="0.3">
      <c r="A3" s="2" t="s">
        <v>4</v>
      </c>
      <c r="B3" s="2" t="s">
        <v>2</v>
      </c>
      <c r="C3" s="17" t="s">
        <v>337</v>
      </c>
      <c r="D3" s="2" t="s">
        <v>3</v>
      </c>
      <c r="E3" s="36" t="s">
        <v>329</v>
      </c>
      <c r="F3" s="2" t="s">
        <v>118</v>
      </c>
      <c r="G3" s="2" t="s">
        <v>119</v>
      </c>
      <c r="H3" s="2" t="s">
        <v>120</v>
      </c>
      <c r="I3" s="2" t="s">
        <v>121</v>
      </c>
      <c r="J3" s="2" t="s">
        <v>122</v>
      </c>
      <c r="K3" s="2" t="s">
        <v>123</v>
      </c>
      <c r="L3" s="2" t="s">
        <v>124</v>
      </c>
      <c r="M3" s="2" t="s">
        <v>125</v>
      </c>
      <c r="N3" s="2" t="s">
        <v>126</v>
      </c>
      <c r="O3" s="2" t="s">
        <v>127</v>
      </c>
    </row>
    <row r="4" spans="1:15" ht="18" x14ac:dyDescent="0.3">
      <c r="A4" s="118" t="s">
        <v>515</v>
      </c>
      <c r="C4" s="107" t="s">
        <v>523</v>
      </c>
    </row>
    <row r="5" spans="1:15" x14ac:dyDescent="0.3">
      <c r="B5" s="118" t="s">
        <v>7</v>
      </c>
      <c r="C5" s="107" t="s">
        <v>338</v>
      </c>
      <c r="D5" s="118" t="s">
        <v>164</v>
      </c>
      <c r="E5" s="141" t="s">
        <v>358</v>
      </c>
      <c r="F5" s="127">
        <v>4738</v>
      </c>
      <c r="G5" s="127">
        <v>4868</v>
      </c>
      <c r="H5" s="127">
        <v>4648</v>
      </c>
      <c r="I5" s="127">
        <v>7460</v>
      </c>
      <c r="J5" s="127">
        <v>5870</v>
      </c>
      <c r="K5" s="127">
        <v>9110</v>
      </c>
      <c r="L5" s="127">
        <v>9339</v>
      </c>
      <c r="M5" s="127">
        <v>8423</v>
      </c>
      <c r="N5" s="127">
        <v>12889</v>
      </c>
      <c r="O5" s="127">
        <v>11452</v>
      </c>
    </row>
    <row r="6" spans="1:15" x14ac:dyDescent="0.3">
      <c r="B6" s="118" t="s">
        <v>6</v>
      </c>
      <c r="C6" s="107" t="s">
        <v>339</v>
      </c>
      <c r="D6" s="118" t="s">
        <v>164</v>
      </c>
      <c r="E6" s="141" t="s">
        <v>358</v>
      </c>
      <c r="F6" s="127">
        <v>16615</v>
      </c>
      <c r="G6" s="127">
        <v>15896</v>
      </c>
      <c r="H6" s="127">
        <v>14757</v>
      </c>
      <c r="I6" s="127">
        <v>14226</v>
      </c>
      <c r="J6" s="127">
        <v>13777</v>
      </c>
      <c r="K6" s="127">
        <v>14530</v>
      </c>
      <c r="L6" s="127">
        <v>15727</v>
      </c>
      <c r="M6" s="127">
        <v>14679</v>
      </c>
      <c r="N6" s="127">
        <v>14993</v>
      </c>
      <c r="O6" s="127">
        <v>15488</v>
      </c>
    </row>
    <row r="7" spans="1:15" x14ac:dyDescent="0.3">
      <c r="B7" s="118" t="s">
        <v>5</v>
      </c>
      <c r="C7" s="107" t="s">
        <v>340</v>
      </c>
      <c r="D7" s="118" t="s">
        <v>164</v>
      </c>
      <c r="E7" s="141" t="s">
        <v>358</v>
      </c>
      <c r="F7" s="127">
        <v>9081</v>
      </c>
      <c r="G7" s="127">
        <v>9224</v>
      </c>
      <c r="H7" s="127">
        <v>8539</v>
      </c>
      <c r="I7" s="127">
        <v>8169</v>
      </c>
      <c r="J7" s="127">
        <v>8210</v>
      </c>
      <c r="K7" s="127">
        <v>8035</v>
      </c>
      <c r="L7" s="127">
        <v>7686</v>
      </c>
      <c r="M7" s="127">
        <v>7491</v>
      </c>
      <c r="N7" s="127">
        <v>7728</v>
      </c>
      <c r="O7" s="127">
        <v>7406</v>
      </c>
    </row>
    <row r="8" spans="1:15" x14ac:dyDescent="0.3">
      <c r="B8" s="118" t="s">
        <v>342</v>
      </c>
      <c r="C8" s="107" t="s">
        <v>341</v>
      </c>
      <c r="D8" s="118" t="s">
        <v>165</v>
      </c>
      <c r="E8" s="141" t="s">
        <v>359</v>
      </c>
      <c r="F8" s="127">
        <v>5307</v>
      </c>
      <c r="G8" s="127">
        <v>5196</v>
      </c>
      <c r="H8" s="127">
        <v>5362</v>
      </c>
      <c r="I8" s="127">
        <v>5009</v>
      </c>
      <c r="J8" s="127">
        <v>5325</v>
      </c>
      <c r="K8" s="127">
        <v>5028</v>
      </c>
      <c r="L8" s="127">
        <v>5179</v>
      </c>
      <c r="M8" s="127">
        <v>4908</v>
      </c>
      <c r="N8" s="127">
        <v>5045</v>
      </c>
      <c r="O8" s="127">
        <v>4884</v>
      </c>
    </row>
    <row r="9" spans="1:15" ht="18" x14ac:dyDescent="0.3">
      <c r="A9" s="118" t="s">
        <v>516</v>
      </c>
      <c r="C9" s="107" t="s">
        <v>524</v>
      </c>
    </row>
    <row r="10" spans="1:15" x14ac:dyDescent="0.3">
      <c r="B10" s="118" t="s">
        <v>8</v>
      </c>
      <c r="C10" s="107" t="s">
        <v>345</v>
      </c>
      <c r="D10" s="118" t="s">
        <v>164</v>
      </c>
      <c r="E10" s="141" t="s">
        <v>358</v>
      </c>
      <c r="F10" s="127">
        <v>4945</v>
      </c>
      <c r="G10" s="127">
        <v>3885</v>
      </c>
      <c r="H10" s="127">
        <v>3191</v>
      </c>
      <c r="I10" s="127">
        <v>5651</v>
      </c>
      <c r="J10" s="127">
        <v>0</v>
      </c>
      <c r="K10" s="127">
        <v>2362</v>
      </c>
      <c r="L10" s="127">
        <v>6903</v>
      </c>
      <c r="M10" s="127">
        <v>6510</v>
      </c>
      <c r="N10" s="127">
        <v>5722</v>
      </c>
      <c r="O10" s="180">
        <v>6042</v>
      </c>
    </row>
    <row r="11" spans="1:15" x14ac:dyDescent="0.3">
      <c r="B11" s="118" t="s">
        <v>9</v>
      </c>
      <c r="C11" s="107" t="s">
        <v>343</v>
      </c>
      <c r="D11" s="118" t="s">
        <v>164</v>
      </c>
      <c r="E11" s="141" t="s">
        <v>358</v>
      </c>
      <c r="F11" s="127">
        <v>2248</v>
      </c>
      <c r="G11" s="127">
        <v>2306</v>
      </c>
      <c r="H11" s="127">
        <v>2194</v>
      </c>
      <c r="I11" s="127">
        <v>2325</v>
      </c>
      <c r="J11" s="127">
        <v>2394</v>
      </c>
      <c r="K11" s="127">
        <v>1983</v>
      </c>
      <c r="L11" s="127">
        <v>1791</v>
      </c>
      <c r="M11" s="127">
        <v>2144</v>
      </c>
      <c r="N11" s="127">
        <v>2167</v>
      </c>
      <c r="O11" s="127">
        <v>1640</v>
      </c>
    </row>
    <row r="12" spans="1:15" x14ac:dyDescent="0.3">
      <c r="B12" s="118" t="s">
        <v>10</v>
      </c>
      <c r="C12" s="107" t="s">
        <v>344</v>
      </c>
      <c r="D12" s="118" t="s">
        <v>164</v>
      </c>
      <c r="E12" s="141" t="s">
        <v>358</v>
      </c>
      <c r="F12" s="127">
        <v>4054</v>
      </c>
      <c r="G12" s="127">
        <v>4351</v>
      </c>
      <c r="H12" s="127">
        <v>4829</v>
      </c>
      <c r="I12" s="127">
        <v>5035</v>
      </c>
      <c r="J12" s="127">
        <v>5898</v>
      </c>
      <c r="K12" s="127">
        <v>6257</v>
      </c>
      <c r="L12" s="127">
        <v>6140</v>
      </c>
      <c r="M12" s="127">
        <v>6827</v>
      </c>
      <c r="N12" s="127">
        <v>7176</v>
      </c>
      <c r="O12" s="127">
        <v>7853</v>
      </c>
    </row>
    <row r="13" spans="1:15" x14ac:dyDescent="0.3">
      <c r="B13" s="118" t="s">
        <v>175</v>
      </c>
      <c r="C13" s="107" t="s">
        <v>346</v>
      </c>
      <c r="D13" s="118" t="s">
        <v>164</v>
      </c>
      <c r="E13" s="141" t="s">
        <v>358</v>
      </c>
      <c r="F13" s="127">
        <v>8382</v>
      </c>
      <c r="G13" s="127">
        <v>7332</v>
      </c>
      <c r="H13" s="127">
        <v>7064</v>
      </c>
      <c r="I13" s="127">
        <v>6167</v>
      </c>
      <c r="J13" s="127">
        <v>7113</v>
      </c>
      <c r="K13" s="127">
        <v>7677</v>
      </c>
      <c r="L13" s="127">
        <v>5911</v>
      </c>
      <c r="M13" s="127">
        <v>7031</v>
      </c>
      <c r="N13" s="127">
        <v>6651</v>
      </c>
      <c r="O13" s="180">
        <v>6541</v>
      </c>
    </row>
    <row r="14" spans="1:15" x14ac:dyDescent="0.3">
      <c r="B14" s="118" t="s">
        <v>11</v>
      </c>
      <c r="C14" s="107" t="s">
        <v>348</v>
      </c>
      <c r="D14" s="118" t="s">
        <v>164</v>
      </c>
      <c r="E14" s="141" t="s">
        <v>358</v>
      </c>
      <c r="F14" s="127">
        <v>3616</v>
      </c>
      <c r="G14" s="127">
        <v>3797</v>
      </c>
      <c r="H14" s="127">
        <v>3299</v>
      </c>
      <c r="I14" s="127">
        <v>3679</v>
      </c>
      <c r="J14" s="127">
        <v>4038</v>
      </c>
      <c r="K14" s="127">
        <v>3132</v>
      </c>
      <c r="L14" s="127">
        <v>3403</v>
      </c>
      <c r="M14" s="127">
        <v>3086</v>
      </c>
      <c r="N14" s="127">
        <v>2511</v>
      </c>
      <c r="O14" s="180">
        <v>2061</v>
      </c>
    </row>
    <row r="15" spans="1:15" x14ac:dyDescent="0.3">
      <c r="B15" s="118" t="s">
        <v>176</v>
      </c>
      <c r="C15" s="107" t="s">
        <v>347</v>
      </c>
      <c r="D15" s="118" t="s">
        <v>164</v>
      </c>
      <c r="E15" s="141" t="s">
        <v>358</v>
      </c>
      <c r="F15" s="127">
        <v>2134</v>
      </c>
      <c r="G15" s="127">
        <v>1916</v>
      </c>
      <c r="H15" s="127">
        <v>913</v>
      </c>
      <c r="I15" s="127">
        <v>302</v>
      </c>
      <c r="J15" s="127">
        <v>609</v>
      </c>
      <c r="K15" s="127">
        <v>1810</v>
      </c>
      <c r="L15" s="127">
        <v>1819</v>
      </c>
      <c r="M15" s="127">
        <v>693</v>
      </c>
      <c r="N15" s="127">
        <v>319</v>
      </c>
      <c r="O15" s="180">
        <v>74</v>
      </c>
    </row>
    <row r="16" spans="1:15" x14ac:dyDescent="0.3">
      <c r="B16" s="118" t="s">
        <v>12</v>
      </c>
      <c r="C16" s="107" t="s">
        <v>349</v>
      </c>
      <c r="D16" s="118" t="s">
        <v>164</v>
      </c>
      <c r="E16" s="141" t="s">
        <v>358</v>
      </c>
      <c r="F16" s="127">
        <v>7898</v>
      </c>
      <c r="G16" s="127">
        <v>8099</v>
      </c>
      <c r="H16" s="127">
        <v>8051</v>
      </c>
      <c r="I16" s="127">
        <v>8248</v>
      </c>
      <c r="J16" s="127">
        <v>9710</v>
      </c>
      <c r="K16" s="127">
        <v>10245</v>
      </c>
      <c r="L16" s="127">
        <v>8520</v>
      </c>
      <c r="M16" s="127">
        <v>5986</v>
      </c>
      <c r="N16" s="127">
        <v>12792</v>
      </c>
      <c r="O16" s="127">
        <f>19788-O12</f>
        <v>11935</v>
      </c>
    </row>
    <row r="17" spans="1:15" x14ac:dyDescent="0.3">
      <c r="B17" s="118" t="s">
        <v>13</v>
      </c>
      <c r="C17" s="107" t="s">
        <v>261</v>
      </c>
      <c r="D17" s="118" t="s">
        <v>164</v>
      </c>
      <c r="E17" s="141" t="s">
        <v>358</v>
      </c>
      <c r="F17" s="127">
        <v>33278</v>
      </c>
      <c r="G17" s="127">
        <v>31686</v>
      </c>
      <c r="H17" s="127">
        <v>29541</v>
      </c>
      <c r="I17" s="127">
        <v>31407</v>
      </c>
      <c r="J17" s="127">
        <v>29762</v>
      </c>
      <c r="K17" s="127">
        <v>33466</v>
      </c>
      <c r="L17" s="127">
        <v>34487</v>
      </c>
      <c r="M17" s="127">
        <v>32277</v>
      </c>
      <c r="N17" s="127">
        <v>37338</v>
      </c>
      <c r="O17" s="127">
        <v>36147</v>
      </c>
    </row>
    <row r="18" spans="1:15" x14ac:dyDescent="0.3">
      <c r="A18" s="118" t="s">
        <v>350</v>
      </c>
      <c r="C18" s="110" t="s">
        <v>354</v>
      </c>
    </row>
    <row r="19" spans="1:15" x14ac:dyDescent="0.3">
      <c r="B19" s="118" t="s">
        <v>168</v>
      </c>
      <c r="C19" s="109" t="s">
        <v>352</v>
      </c>
      <c r="D19" s="118" t="s">
        <v>134</v>
      </c>
      <c r="E19" s="141" t="s">
        <v>134</v>
      </c>
      <c r="F19" s="127">
        <v>63</v>
      </c>
      <c r="G19" s="127">
        <v>52</v>
      </c>
      <c r="H19" s="127">
        <v>43</v>
      </c>
      <c r="I19" s="127">
        <v>75</v>
      </c>
      <c r="J19" s="127"/>
      <c r="K19" s="127">
        <v>32</v>
      </c>
      <c r="L19" s="127">
        <v>92</v>
      </c>
      <c r="M19" s="127">
        <v>87</v>
      </c>
      <c r="N19" s="127">
        <v>77</v>
      </c>
      <c r="O19" s="127">
        <v>81</v>
      </c>
    </row>
    <row r="20" spans="1:15" x14ac:dyDescent="0.3">
      <c r="B20" s="118" t="s">
        <v>167</v>
      </c>
      <c r="C20" s="143" t="s">
        <v>351</v>
      </c>
      <c r="D20" s="118" t="s">
        <v>134</v>
      </c>
      <c r="E20" s="141" t="s">
        <v>134</v>
      </c>
      <c r="F20" s="127">
        <v>110</v>
      </c>
      <c r="G20" s="127">
        <v>104</v>
      </c>
      <c r="H20" s="127">
        <v>98</v>
      </c>
      <c r="I20" s="127">
        <v>105</v>
      </c>
      <c r="J20" s="127">
        <v>99</v>
      </c>
      <c r="K20" s="127">
        <v>85</v>
      </c>
      <c r="L20" s="127">
        <v>74</v>
      </c>
      <c r="M20" s="127">
        <v>93</v>
      </c>
      <c r="N20" s="127">
        <v>99</v>
      </c>
      <c r="O20" s="127">
        <v>80</v>
      </c>
    </row>
    <row r="21" spans="1:15" ht="18" x14ac:dyDescent="0.3">
      <c r="A21" s="118" t="s">
        <v>525</v>
      </c>
      <c r="B21" s="144"/>
      <c r="C21" s="145" t="s">
        <v>526</v>
      </c>
      <c r="D21" s="144"/>
      <c r="E21" s="146"/>
      <c r="F21" s="147"/>
      <c r="G21" s="147"/>
      <c r="H21" s="147"/>
      <c r="I21" s="147"/>
      <c r="J21" s="147"/>
      <c r="K21" s="147"/>
      <c r="L21" s="148"/>
      <c r="M21" s="148"/>
    </row>
    <row r="22" spans="1:15" x14ac:dyDescent="0.3">
      <c r="B22" s="118" t="s">
        <v>15</v>
      </c>
      <c r="C22" s="107" t="s">
        <v>343</v>
      </c>
      <c r="D22" s="118" t="s">
        <v>283</v>
      </c>
      <c r="E22" s="141" t="s">
        <v>283</v>
      </c>
      <c r="F22" s="127">
        <v>1150</v>
      </c>
      <c r="G22" s="127">
        <v>1152</v>
      </c>
      <c r="H22" s="127">
        <v>1153</v>
      </c>
      <c r="I22" s="127">
        <v>1155</v>
      </c>
      <c r="J22" s="127">
        <v>1155</v>
      </c>
      <c r="K22" s="127">
        <v>1155</v>
      </c>
      <c r="L22" s="127">
        <v>1155</v>
      </c>
      <c r="M22" s="127">
        <v>1157</v>
      </c>
      <c r="N22" s="127">
        <v>1161</v>
      </c>
      <c r="O22" s="127">
        <v>1161</v>
      </c>
    </row>
    <row r="23" spans="1:15" x14ac:dyDescent="0.3">
      <c r="B23" s="118" t="s">
        <v>8</v>
      </c>
      <c r="C23" s="107" t="s">
        <v>345</v>
      </c>
      <c r="D23" s="118" t="s">
        <v>283</v>
      </c>
      <c r="E23" s="141" t="s">
        <v>283</v>
      </c>
      <c r="F23" s="127">
        <v>1456</v>
      </c>
      <c r="G23" s="127">
        <v>1456</v>
      </c>
      <c r="H23" s="127">
        <v>890</v>
      </c>
      <c r="I23" s="127">
        <v>890</v>
      </c>
      <c r="J23" s="127">
        <v>890</v>
      </c>
      <c r="K23" s="127">
        <v>890</v>
      </c>
      <c r="L23" s="127">
        <v>890</v>
      </c>
      <c r="M23" s="127">
        <v>890</v>
      </c>
      <c r="N23" s="127">
        <v>890</v>
      </c>
      <c r="O23" s="127">
        <v>890</v>
      </c>
    </row>
    <row r="24" spans="1:15" x14ac:dyDescent="0.3">
      <c r="B24" s="118" t="s">
        <v>175</v>
      </c>
      <c r="C24" s="107" t="s">
        <v>346</v>
      </c>
      <c r="D24" s="118" t="s">
        <v>283</v>
      </c>
      <c r="E24" s="141" t="s">
        <v>283</v>
      </c>
      <c r="F24" s="127">
        <v>1106</v>
      </c>
      <c r="G24" s="127">
        <v>1106</v>
      </c>
      <c r="H24" s="127">
        <v>1106</v>
      </c>
      <c r="I24" s="127">
        <v>1106</v>
      </c>
      <c r="J24" s="127">
        <v>1106</v>
      </c>
      <c r="K24" s="127">
        <v>950</v>
      </c>
      <c r="L24" s="127">
        <v>950</v>
      </c>
      <c r="M24" s="127">
        <v>1450</v>
      </c>
      <c r="N24" s="127">
        <v>1450</v>
      </c>
      <c r="O24" s="127">
        <v>1450</v>
      </c>
    </row>
    <row r="25" spans="1:15" x14ac:dyDescent="0.3">
      <c r="B25" s="118" t="s">
        <v>176</v>
      </c>
      <c r="C25" s="107" t="s">
        <v>347</v>
      </c>
      <c r="D25" s="118" t="s">
        <v>283</v>
      </c>
      <c r="E25" s="141" t="s">
        <v>283</v>
      </c>
      <c r="F25" s="127">
        <v>1695</v>
      </c>
      <c r="G25" s="127">
        <v>1695</v>
      </c>
      <c r="H25" s="127">
        <v>1350</v>
      </c>
      <c r="I25" s="127">
        <v>1350</v>
      </c>
      <c r="J25" s="127">
        <v>1350</v>
      </c>
      <c r="K25" s="127">
        <v>1350</v>
      </c>
      <c r="L25" s="127">
        <v>1350</v>
      </c>
      <c r="M25" s="127">
        <v>900</v>
      </c>
      <c r="N25" s="127">
        <v>900</v>
      </c>
      <c r="O25" s="127">
        <v>900</v>
      </c>
    </row>
    <row r="26" spans="1:15" x14ac:dyDescent="0.3">
      <c r="B26" s="118" t="s">
        <v>16</v>
      </c>
      <c r="C26" s="107" t="s">
        <v>353</v>
      </c>
      <c r="D26" s="118" t="s">
        <v>283</v>
      </c>
      <c r="E26" s="141" t="s">
        <v>283</v>
      </c>
      <c r="F26" s="127">
        <v>935</v>
      </c>
      <c r="G26" s="127">
        <v>935</v>
      </c>
      <c r="H26" s="127">
        <v>935</v>
      </c>
      <c r="I26" s="127">
        <v>935</v>
      </c>
      <c r="J26" s="127">
        <v>935</v>
      </c>
      <c r="K26" s="127">
        <v>935</v>
      </c>
      <c r="L26" s="127">
        <v>935</v>
      </c>
      <c r="M26" s="127">
        <v>935</v>
      </c>
      <c r="N26" s="127">
        <v>935</v>
      </c>
      <c r="O26" s="127">
        <v>935</v>
      </c>
    </row>
    <row r="27" spans="1:15" x14ac:dyDescent="0.3">
      <c r="B27" s="118" t="s">
        <v>17</v>
      </c>
      <c r="C27" s="107" t="s">
        <v>344</v>
      </c>
      <c r="D27" s="118" t="s">
        <v>283</v>
      </c>
      <c r="E27" s="141" t="s">
        <v>283</v>
      </c>
      <c r="F27" s="127">
        <v>2434</v>
      </c>
      <c r="G27" s="127">
        <v>2661</v>
      </c>
      <c r="H27" s="127">
        <v>2880</v>
      </c>
      <c r="I27" s="127">
        <v>3116</v>
      </c>
      <c r="J27" s="127">
        <v>3395</v>
      </c>
      <c r="K27" s="127">
        <v>3697</v>
      </c>
      <c r="L27" s="127">
        <v>3919</v>
      </c>
      <c r="M27" s="127">
        <v>3981</v>
      </c>
      <c r="N27" s="127">
        <v>4126</v>
      </c>
      <c r="O27" s="127">
        <v>4206</v>
      </c>
    </row>
    <row r="28" spans="1:15" x14ac:dyDescent="0.3">
      <c r="B28" s="118" t="s">
        <v>18</v>
      </c>
      <c r="C28" s="107" t="s">
        <v>349</v>
      </c>
      <c r="D28" s="118" t="s">
        <v>283</v>
      </c>
      <c r="E28" s="141" t="s">
        <v>283</v>
      </c>
      <c r="F28" s="127">
        <v>1111</v>
      </c>
      <c r="G28" s="127">
        <v>1081</v>
      </c>
      <c r="H28" s="127">
        <v>1186</v>
      </c>
      <c r="I28" s="127">
        <v>1186</v>
      </c>
      <c r="J28" s="127">
        <v>1131</v>
      </c>
      <c r="K28" s="127">
        <v>1131</v>
      </c>
      <c r="L28" s="127">
        <v>1125</v>
      </c>
      <c r="M28" s="127">
        <v>1012</v>
      </c>
      <c r="N28" s="127">
        <v>782</v>
      </c>
      <c r="O28" s="127">
        <v>761</v>
      </c>
    </row>
    <row r="29" spans="1:15" ht="15" customHeight="1" x14ac:dyDescent="0.3">
      <c r="B29" s="118" t="s">
        <v>13</v>
      </c>
      <c r="C29" s="107" t="s">
        <v>261</v>
      </c>
      <c r="D29" s="118" t="s">
        <v>283</v>
      </c>
      <c r="E29" s="141" t="s">
        <v>283</v>
      </c>
      <c r="F29" s="127">
        <v>9887</v>
      </c>
      <c r="G29" s="127">
        <v>10086</v>
      </c>
      <c r="H29" s="127">
        <v>9500</v>
      </c>
      <c r="I29" s="127">
        <v>9738</v>
      </c>
      <c r="J29" s="127">
        <v>9962</v>
      </c>
      <c r="K29" s="127">
        <v>10108</v>
      </c>
      <c r="L29" s="127">
        <v>10324</v>
      </c>
      <c r="M29" s="127">
        <v>10325</v>
      </c>
      <c r="N29" s="127">
        <v>10243</v>
      </c>
      <c r="O29" s="127">
        <v>10303</v>
      </c>
    </row>
    <row r="30" spans="1:15" ht="18" x14ac:dyDescent="0.3">
      <c r="A30" s="144" t="s">
        <v>529</v>
      </c>
      <c r="B30" s="144"/>
      <c r="C30" s="107" t="s">
        <v>530</v>
      </c>
      <c r="D30" s="144" t="s">
        <v>360</v>
      </c>
      <c r="E30" s="146" t="s">
        <v>361</v>
      </c>
      <c r="F30" s="127">
        <v>343</v>
      </c>
      <c r="G30" s="127">
        <v>356</v>
      </c>
      <c r="H30" s="127">
        <v>372</v>
      </c>
      <c r="I30" s="127">
        <v>387</v>
      </c>
      <c r="J30" s="127">
        <v>398</v>
      </c>
      <c r="K30" s="127">
        <v>408</v>
      </c>
      <c r="L30" s="127">
        <v>417</v>
      </c>
      <c r="M30" s="127">
        <v>423</v>
      </c>
      <c r="N30" s="127">
        <v>428</v>
      </c>
      <c r="O30" s="127">
        <v>432</v>
      </c>
    </row>
    <row r="31" spans="1:15" ht="18" x14ac:dyDescent="0.3">
      <c r="A31" s="118" t="s">
        <v>527</v>
      </c>
      <c r="C31" s="145" t="s">
        <v>528</v>
      </c>
    </row>
    <row r="32" spans="1:15" x14ac:dyDescent="0.3">
      <c r="B32" s="118" t="s">
        <v>0</v>
      </c>
      <c r="C32" s="107" t="s">
        <v>357</v>
      </c>
      <c r="D32" s="118" t="s">
        <v>134</v>
      </c>
      <c r="E32" s="141" t="s">
        <v>134</v>
      </c>
      <c r="F32" s="107">
        <v>71.400000000000006</v>
      </c>
      <c r="G32" s="107">
        <v>72.7</v>
      </c>
      <c r="H32" s="107">
        <v>72.5</v>
      </c>
      <c r="I32" s="107">
        <v>75.599999999999994</v>
      </c>
      <c r="J32" s="107">
        <v>76.400000000000006</v>
      </c>
      <c r="K32" s="107">
        <v>74.8</v>
      </c>
      <c r="L32" s="107">
        <v>72.900000000000006</v>
      </c>
      <c r="M32" s="181">
        <v>69.599999999999994</v>
      </c>
      <c r="N32" s="107">
        <v>68.3</v>
      </c>
      <c r="O32" s="107">
        <v>70.5</v>
      </c>
    </row>
    <row r="33" spans="1:15" x14ac:dyDescent="0.3">
      <c r="B33" s="118" t="s">
        <v>1</v>
      </c>
      <c r="C33" s="107" t="s">
        <v>356</v>
      </c>
      <c r="D33" s="118" t="s">
        <v>134</v>
      </c>
      <c r="E33" s="141" t="s">
        <v>134</v>
      </c>
      <c r="F33" s="107">
        <v>46.1</v>
      </c>
      <c r="G33" s="107">
        <v>46.6</v>
      </c>
      <c r="H33" s="107">
        <v>47.1</v>
      </c>
      <c r="I33" s="107">
        <v>51.8</v>
      </c>
      <c r="J33" s="107">
        <v>51.2</v>
      </c>
      <c r="K33" s="107">
        <v>51.9</v>
      </c>
      <c r="L33" s="145">
        <v>50</v>
      </c>
      <c r="M33" s="182">
        <v>46.9</v>
      </c>
      <c r="N33" s="107">
        <v>44.7</v>
      </c>
      <c r="O33" s="107">
        <v>51.4</v>
      </c>
    </row>
    <row r="34" spans="1:15" ht="18" x14ac:dyDescent="0.3">
      <c r="A34" s="118" t="s">
        <v>533</v>
      </c>
      <c r="C34" s="107" t="s">
        <v>534</v>
      </c>
    </row>
    <row r="35" spans="1:15" x14ac:dyDescent="0.3">
      <c r="B35" s="118" t="s">
        <v>28</v>
      </c>
      <c r="C35" s="149" t="s">
        <v>355</v>
      </c>
      <c r="D35" s="118" t="s">
        <v>132</v>
      </c>
      <c r="E35" s="141" t="s">
        <v>330</v>
      </c>
      <c r="F35" s="107">
        <v>393</v>
      </c>
      <c r="G35" s="107">
        <v>577</v>
      </c>
      <c r="H35" s="107">
        <v>524</v>
      </c>
      <c r="I35" s="107">
        <v>576</v>
      </c>
      <c r="J35" s="107">
        <v>556</v>
      </c>
      <c r="K35" s="107">
        <v>655</v>
      </c>
      <c r="L35" s="107">
        <v>483</v>
      </c>
      <c r="M35" s="107">
        <v>338</v>
      </c>
      <c r="N35" s="107">
        <v>413</v>
      </c>
      <c r="O35" s="107">
        <v>675</v>
      </c>
    </row>
    <row r="36" spans="1:15" x14ac:dyDescent="0.3">
      <c r="B36" s="118" t="s">
        <v>29</v>
      </c>
      <c r="C36" s="149" t="s">
        <v>334</v>
      </c>
      <c r="D36" s="118" t="s">
        <v>132</v>
      </c>
      <c r="E36" s="141" t="s">
        <v>330</v>
      </c>
      <c r="F36" s="107">
        <v>231</v>
      </c>
      <c r="G36" s="107">
        <v>204</v>
      </c>
      <c r="H36" s="107">
        <v>207</v>
      </c>
      <c r="I36" s="107">
        <v>197</v>
      </c>
      <c r="J36" s="107">
        <v>216</v>
      </c>
      <c r="K36" s="107">
        <v>267</v>
      </c>
      <c r="L36" s="107">
        <v>282</v>
      </c>
      <c r="M36" s="107">
        <v>266</v>
      </c>
      <c r="N36" s="107">
        <v>283</v>
      </c>
      <c r="O36" s="107">
        <v>361</v>
      </c>
    </row>
    <row r="37" spans="1:15" x14ac:dyDescent="0.3">
      <c r="B37" s="118" t="s">
        <v>30</v>
      </c>
      <c r="C37" s="149" t="s">
        <v>335</v>
      </c>
      <c r="D37" s="118" t="s">
        <v>132</v>
      </c>
      <c r="E37" s="141" t="s">
        <v>330</v>
      </c>
      <c r="F37" s="107">
        <v>37</v>
      </c>
      <c r="G37" s="107">
        <v>45</v>
      </c>
      <c r="H37" s="107">
        <v>82</v>
      </c>
      <c r="I37" s="107">
        <v>91</v>
      </c>
      <c r="J37" s="107">
        <v>51</v>
      </c>
      <c r="K37" s="107">
        <v>58</v>
      </c>
      <c r="L37" s="107">
        <v>55</v>
      </c>
      <c r="M37" s="107">
        <v>47</v>
      </c>
      <c r="N37" s="107">
        <v>69</v>
      </c>
      <c r="O37" s="107">
        <v>52</v>
      </c>
    </row>
    <row r="38" spans="1:15" x14ac:dyDescent="0.3">
      <c r="B38" s="118" t="s">
        <v>31</v>
      </c>
      <c r="C38" s="149" t="s">
        <v>309</v>
      </c>
      <c r="D38" s="118" t="s">
        <v>132</v>
      </c>
      <c r="E38" s="141" t="s">
        <v>330</v>
      </c>
      <c r="F38" s="107">
        <v>20</v>
      </c>
      <c r="G38" s="107">
        <v>26</v>
      </c>
      <c r="H38" s="107">
        <v>35</v>
      </c>
      <c r="I38" s="107">
        <v>27</v>
      </c>
      <c r="J38" s="107">
        <v>47</v>
      </c>
      <c r="K38" s="107">
        <v>45</v>
      </c>
      <c r="L38" s="107">
        <v>66</v>
      </c>
      <c r="M38" s="107">
        <v>52</v>
      </c>
      <c r="N38" s="107">
        <v>66</v>
      </c>
      <c r="O38" s="107">
        <v>181</v>
      </c>
    </row>
    <row r="41" spans="1:15" x14ac:dyDescent="0.3">
      <c r="A41" s="106" t="s">
        <v>517</v>
      </c>
    </row>
    <row r="42" spans="1:15" x14ac:dyDescent="0.3">
      <c r="A42" s="150" t="s">
        <v>619</v>
      </c>
    </row>
    <row r="43" spans="1:15" x14ac:dyDescent="0.3">
      <c r="A43" s="106" t="s">
        <v>518</v>
      </c>
    </row>
    <row r="44" spans="1:15" x14ac:dyDescent="0.3">
      <c r="A44" s="106" t="s">
        <v>519</v>
      </c>
    </row>
    <row r="45" spans="1:15" x14ac:dyDescent="0.3">
      <c r="A45" s="106" t="s">
        <v>520</v>
      </c>
    </row>
    <row r="46" spans="1:15" x14ac:dyDescent="0.3">
      <c r="A46" s="118" t="s">
        <v>532</v>
      </c>
    </row>
    <row r="47" spans="1:15" x14ac:dyDescent="0.3">
      <c r="A47" s="150" t="s">
        <v>531</v>
      </c>
    </row>
    <row r="49" spans="1:1" x14ac:dyDescent="0.3">
      <c r="A49" s="106" t="s">
        <v>661</v>
      </c>
    </row>
    <row r="50" spans="1:1" x14ac:dyDescent="0.3">
      <c r="A50" s="150" t="s">
        <v>673</v>
      </c>
    </row>
    <row r="51" spans="1:1" x14ac:dyDescent="0.3">
      <c r="A51" s="106" t="s">
        <v>668</v>
      </c>
    </row>
    <row r="52" spans="1:1" x14ac:dyDescent="0.3">
      <c r="A52" s="106" t="s">
        <v>662</v>
      </c>
    </row>
    <row r="53" spans="1:1" x14ac:dyDescent="0.3">
      <c r="A53" s="106" t="s">
        <v>663</v>
      </c>
    </row>
    <row r="54" spans="1:1" x14ac:dyDescent="0.3">
      <c r="A54" s="106" t="s">
        <v>664</v>
      </c>
    </row>
    <row r="55" spans="1:1" x14ac:dyDescent="0.3">
      <c r="A55" s="118" t="s">
        <v>665</v>
      </c>
    </row>
    <row r="56" spans="1:1" x14ac:dyDescent="0.3">
      <c r="A56" s="150" t="s">
        <v>666</v>
      </c>
    </row>
  </sheetData>
  <phoneticPr fontId="4"/>
  <pageMargins left="0.75" right="0.75" top="1" bottom="1" header="0.5" footer="0.5"/>
  <pageSetup paperSize="9" scale="63"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C261-FCA3-4F5B-8BA2-929C89A460E9}">
  <sheetPr codeName="Sheet5">
    <pageSetUpPr fitToPage="1"/>
  </sheetPr>
  <dimension ref="A1:P99"/>
  <sheetViews>
    <sheetView zoomScale="60" zoomScaleNormal="60" workbookViewId="0"/>
  </sheetViews>
  <sheetFormatPr defaultRowHeight="16.5" x14ac:dyDescent="0.3"/>
  <cols>
    <col min="1" max="1" width="17.875" style="118" customWidth="1"/>
    <col min="2" max="2" width="49.375" style="118" customWidth="1"/>
    <col min="3" max="3" width="49.375" style="141" customWidth="1"/>
    <col min="4" max="4" width="9" style="118"/>
    <col min="5" max="5" width="9" style="107"/>
    <col min="6" max="14" width="9" style="118"/>
    <col min="15" max="15" width="8.75" style="118" bestFit="1" customWidth="1"/>
    <col min="16" max="16" width="18.875" style="118" customWidth="1"/>
    <col min="17" max="16384" width="9" style="118"/>
  </cols>
  <sheetData>
    <row r="1" spans="1:16" ht="19.5" x14ac:dyDescent="0.3">
      <c r="A1" s="151" t="s">
        <v>21</v>
      </c>
    </row>
    <row r="3" spans="1:16" x14ac:dyDescent="0.3">
      <c r="A3" s="2" t="s">
        <v>4</v>
      </c>
      <c r="B3" s="2" t="s">
        <v>2</v>
      </c>
      <c r="C3" s="36" t="s">
        <v>363</v>
      </c>
      <c r="D3" s="2" t="s">
        <v>3</v>
      </c>
      <c r="E3" s="17" t="s">
        <v>364</v>
      </c>
      <c r="F3" s="2" t="s">
        <v>118</v>
      </c>
      <c r="G3" s="2" t="s">
        <v>119</v>
      </c>
      <c r="H3" s="2" t="s">
        <v>120</v>
      </c>
      <c r="I3" s="2" t="s">
        <v>121</v>
      </c>
      <c r="J3" s="2" t="s">
        <v>122</v>
      </c>
      <c r="K3" s="2" t="s">
        <v>123</v>
      </c>
      <c r="L3" s="2" t="s">
        <v>124</v>
      </c>
      <c r="M3" s="2" t="s">
        <v>125</v>
      </c>
      <c r="N3" s="2" t="s">
        <v>126</v>
      </c>
      <c r="O3" s="2" t="s">
        <v>127</v>
      </c>
    </row>
    <row r="4" spans="1:16" ht="18" x14ac:dyDescent="0.3">
      <c r="A4" s="118" t="s">
        <v>574</v>
      </c>
      <c r="C4" s="141" t="s">
        <v>575</v>
      </c>
      <c r="F4" s="200"/>
      <c r="G4" s="200"/>
      <c r="H4" s="200"/>
      <c r="I4" s="200"/>
      <c r="J4" s="107"/>
      <c r="K4" s="107"/>
      <c r="L4" s="107"/>
      <c r="M4" s="107"/>
      <c r="N4" s="107"/>
      <c r="O4" s="107"/>
    </row>
    <row r="5" spans="1:16" x14ac:dyDescent="0.3">
      <c r="B5" s="118" t="s">
        <v>19</v>
      </c>
      <c r="C5" s="141" t="s">
        <v>621</v>
      </c>
      <c r="D5" s="118" t="s">
        <v>166</v>
      </c>
      <c r="E5" s="107" t="s">
        <v>378</v>
      </c>
      <c r="F5" s="107">
        <v>19</v>
      </c>
      <c r="G5" s="107">
        <v>23</v>
      </c>
      <c r="H5" s="107">
        <v>23</v>
      </c>
      <c r="I5" s="107">
        <v>28</v>
      </c>
      <c r="J5" s="107">
        <v>28</v>
      </c>
      <c r="K5" s="107">
        <v>28</v>
      </c>
      <c r="L5" s="107">
        <v>30</v>
      </c>
      <c r="M5" s="107">
        <v>30</v>
      </c>
      <c r="N5" s="107">
        <v>29</v>
      </c>
      <c r="O5" s="107">
        <v>36</v>
      </c>
    </row>
    <row r="6" spans="1:16" x14ac:dyDescent="0.3">
      <c r="B6" s="118" t="s">
        <v>20</v>
      </c>
      <c r="C6" s="141" t="s">
        <v>620</v>
      </c>
      <c r="D6" s="118" t="s">
        <v>166</v>
      </c>
      <c r="E6" s="107" t="s">
        <v>378</v>
      </c>
      <c r="F6" s="107">
        <v>208</v>
      </c>
      <c r="G6" s="107">
        <v>227</v>
      </c>
      <c r="H6" s="107">
        <v>249</v>
      </c>
      <c r="I6" s="107">
        <v>275</v>
      </c>
      <c r="J6" s="107">
        <v>293</v>
      </c>
      <c r="K6" s="107">
        <v>312</v>
      </c>
      <c r="L6" s="107">
        <v>331</v>
      </c>
      <c r="M6" s="107">
        <v>340</v>
      </c>
      <c r="N6" s="107">
        <v>350</v>
      </c>
      <c r="O6" s="107">
        <v>357</v>
      </c>
    </row>
    <row r="7" spans="1:16" x14ac:dyDescent="0.3">
      <c r="B7" s="118" t="s">
        <v>27</v>
      </c>
      <c r="C7" s="141" t="s">
        <v>365</v>
      </c>
      <c r="D7" s="118" t="s">
        <v>166</v>
      </c>
      <c r="E7" s="107" t="s">
        <v>378</v>
      </c>
      <c r="F7" s="186"/>
      <c r="G7" s="186"/>
      <c r="H7" s="186"/>
      <c r="I7" s="186"/>
      <c r="J7" s="107">
        <v>112</v>
      </c>
      <c r="K7" s="107">
        <v>102</v>
      </c>
      <c r="L7" s="107">
        <v>77</v>
      </c>
      <c r="M7" s="107">
        <v>81</v>
      </c>
      <c r="N7" s="107">
        <v>83</v>
      </c>
      <c r="O7" s="107">
        <v>79</v>
      </c>
    </row>
    <row r="8" spans="1:16" ht="18" x14ac:dyDescent="0.3">
      <c r="A8" s="118" t="s">
        <v>576</v>
      </c>
      <c r="C8" s="141" t="s">
        <v>577</v>
      </c>
      <c r="F8" s="107"/>
      <c r="G8" s="107"/>
      <c r="H8" s="107"/>
      <c r="I8" s="107"/>
      <c r="J8" s="107"/>
      <c r="K8" s="107"/>
      <c r="L8" s="107"/>
      <c r="M8" s="107"/>
      <c r="N8" s="184"/>
      <c r="O8" s="107"/>
    </row>
    <row r="9" spans="1:16" x14ac:dyDescent="0.3">
      <c r="B9" s="118" t="s">
        <v>147</v>
      </c>
      <c r="D9" s="118" t="s">
        <v>379</v>
      </c>
      <c r="E9" s="157" t="s">
        <v>404</v>
      </c>
      <c r="F9" s="187"/>
      <c r="G9" s="187"/>
      <c r="H9" s="187"/>
      <c r="I9" s="127">
        <v>1024</v>
      </c>
      <c r="J9" s="127">
        <v>1372</v>
      </c>
      <c r="K9" s="127">
        <v>1312</v>
      </c>
      <c r="L9" s="188">
        <v>1170</v>
      </c>
      <c r="M9" s="189">
        <v>1122</v>
      </c>
      <c r="N9" s="127">
        <v>1101</v>
      </c>
      <c r="O9" s="190"/>
      <c r="P9" s="161" t="s">
        <v>366</v>
      </c>
    </row>
    <row r="10" spans="1:16" x14ac:dyDescent="0.3">
      <c r="B10" s="118" t="s">
        <v>148</v>
      </c>
      <c r="D10" s="118" t="s">
        <v>135</v>
      </c>
      <c r="E10" s="157" t="s">
        <v>404</v>
      </c>
      <c r="F10" s="127">
        <v>1360</v>
      </c>
      <c r="G10" s="127">
        <v>1343</v>
      </c>
      <c r="H10" s="127">
        <v>1230</v>
      </c>
      <c r="I10" s="127">
        <v>914</v>
      </c>
      <c r="J10" s="127">
        <v>1252</v>
      </c>
      <c r="K10" s="127">
        <v>1186</v>
      </c>
      <c r="L10" s="188">
        <v>1041</v>
      </c>
      <c r="M10" s="189">
        <v>1007</v>
      </c>
      <c r="N10" s="189">
        <v>1018</v>
      </c>
      <c r="O10" s="190"/>
      <c r="P10" s="161" t="s">
        <v>367</v>
      </c>
    </row>
    <row r="11" spans="1:16" x14ac:dyDescent="0.3">
      <c r="B11" s="118" t="s">
        <v>22</v>
      </c>
      <c r="D11" s="118" t="s">
        <v>136</v>
      </c>
      <c r="E11" s="157" t="s">
        <v>136</v>
      </c>
      <c r="F11" s="107">
        <v>0.52900000000000003</v>
      </c>
      <c r="G11" s="107">
        <v>0.53500000000000003</v>
      </c>
      <c r="H11" s="107">
        <v>0.52800000000000002</v>
      </c>
      <c r="I11" s="107">
        <v>0.40799999999999997</v>
      </c>
      <c r="J11" s="107">
        <v>0.56899999999999995</v>
      </c>
      <c r="K11" s="107">
        <v>0.52600000000000002</v>
      </c>
      <c r="L11" s="107">
        <v>0.44700000000000001</v>
      </c>
      <c r="M11" s="107">
        <v>0.45400000000000001</v>
      </c>
      <c r="N11" s="107">
        <v>0.44800000000000001</v>
      </c>
      <c r="O11" s="109"/>
      <c r="P11" s="161" t="s">
        <v>368</v>
      </c>
    </row>
    <row r="12" spans="1:16" ht="18" x14ac:dyDescent="0.3">
      <c r="A12" s="118" t="s">
        <v>579</v>
      </c>
      <c r="C12" s="141" t="s">
        <v>578</v>
      </c>
      <c r="F12" s="107"/>
      <c r="G12" s="107"/>
      <c r="H12" s="107"/>
      <c r="I12" s="107"/>
      <c r="J12" s="107"/>
      <c r="K12" s="107"/>
      <c r="L12" s="107"/>
      <c r="M12" s="107"/>
      <c r="N12" s="107"/>
      <c r="O12" s="107"/>
      <c r="P12" s="161"/>
    </row>
    <row r="13" spans="1:16" x14ac:dyDescent="0.3">
      <c r="B13" s="118" t="s">
        <v>26</v>
      </c>
      <c r="C13" s="162" t="s">
        <v>377</v>
      </c>
      <c r="D13" s="118" t="s">
        <v>152</v>
      </c>
      <c r="E13" s="107" t="s">
        <v>134</v>
      </c>
      <c r="F13" s="187"/>
      <c r="G13" s="187"/>
      <c r="H13" s="187"/>
      <c r="I13" s="187"/>
      <c r="J13" s="127">
        <v>24</v>
      </c>
      <c r="K13" s="127">
        <v>30</v>
      </c>
      <c r="L13" s="127">
        <v>31</v>
      </c>
      <c r="M13" s="127">
        <v>32</v>
      </c>
      <c r="N13" s="127">
        <v>31</v>
      </c>
      <c r="O13" s="190"/>
      <c r="P13" s="161" t="s">
        <v>369</v>
      </c>
    </row>
    <row r="14" spans="1:16" ht="33" x14ac:dyDescent="0.3">
      <c r="B14" s="118" t="s">
        <v>23</v>
      </c>
      <c r="C14" s="204" t="s">
        <v>623</v>
      </c>
      <c r="D14" s="118" t="s">
        <v>152</v>
      </c>
      <c r="E14" s="107" t="s">
        <v>134</v>
      </c>
      <c r="F14" s="187"/>
      <c r="G14" s="187"/>
      <c r="H14" s="187"/>
      <c r="I14" s="187"/>
      <c r="J14" s="127">
        <v>11</v>
      </c>
      <c r="K14" s="127">
        <v>15</v>
      </c>
      <c r="L14" s="127">
        <v>6</v>
      </c>
      <c r="M14" s="127">
        <v>7</v>
      </c>
      <c r="N14" s="127">
        <v>11</v>
      </c>
      <c r="O14" s="190"/>
      <c r="P14" s="161" t="s">
        <v>370</v>
      </c>
    </row>
    <row r="15" spans="1:16" ht="33" x14ac:dyDescent="0.3">
      <c r="B15" s="118" t="s">
        <v>25</v>
      </c>
      <c r="C15" s="205" t="s">
        <v>624</v>
      </c>
      <c r="D15" s="118" t="s">
        <v>152</v>
      </c>
      <c r="E15" s="107" t="s">
        <v>134</v>
      </c>
      <c r="F15" s="187"/>
      <c r="G15" s="187"/>
      <c r="H15" s="187"/>
      <c r="I15" s="187"/>
      <c r="J15" s="127">
        <v>2</v>
      </c>
      <c r="K15" s="127">
        <v>3</v>
      </c>
      <c r="L15" s="127">
        <v>13</v>
      </c>
      <c r="M15" s="127">
        <v>14</v>
      </c>
      <c r="N15" s="127">
        <v>12</v>
      </c>
      <c r="O15" s="190"/>
      <c r="P15" s="161" t="s">
        <v>371</v>
      </c>
    </row>
    <row r="16" spans="1:16" ht="33" x14ac:dyDescent="0.3">
      <c r="B16" s="160" t="s">
        <v>24</v>
      </c>
      <c r="C16" s="204" t="s">
        <v>625</v>
      </c>
      <c r="D16" s="118" t="s">
        <v>152</v>
      </c>
      <c r="E16" s="107" t="s">
        <v>134</v>
      </c>
      <c r="F16" s="187"/>
      <c r="G16" s="187"/>
      <c r="H16" s="187"/>
      <c r="I16" s="187"/>
      <c r="J16" s="127">
        <v>11</v>
      </c>
      <c r="K16" s="127">
        <v>12</v>
      </c>
      <c r="L16" s="127">
        <v>12</v>
      </c>
      <c r="M16" s="127">
        <v>11</v>
      </c>
      <c r="N16" s="127">
        <v>8</v>
      </c>
      <c r="O16" s="190"/>
      <c r="P16" s="161" t="s">
        <v>372</v>
      </c>
    </row>
    <row r="17" spans="1:16" x14ac:dyDescent="0.3">
      <c r="B17" s="160" t="s">
        <v>169</v>
      </c>
      <c r="C17" s="162" t="s">
        <v>622</v>
      </c>
      <c r="D17" s="118" t="s">
        <v>134</v>
      </c>
      <c r="E17" s="107" t="s">
        <v>134</v>
      </c>
      <c r="F17" s="187"/>
      <c r="G17" s="187"/>
      <c r="H17" s="187"/>
      <c r="I17" s="187"/>
      <c r="J17" s="127">
        <f>100-J13</f>
        <v>76</v>
      </c>
      <c r="K17" s="127">
        <f t="shared" ref="K17:N17" si="0">100-K13</f>
        <v>70</v>
      </c>
      <c r="L17" s="127">
        <f t="shared" si="0"/>
        <v>69</v>
      </c>
      <c r="M17" s="127">
        <f t="shared" si="0"/>
        <v>68</v>
      </c>
      <c r="N17" s="127">
        <f t="shared" si="0"/>
        <v>69</v>
      </c>
      <c r="O17" s="190"/>
      <c r="P17" s="161" t="s">
        <v>373</v>
      </c>
    </row>
    <row r="18" spans="1:16" ht="18" x14ac:dyDescent="0.3">
      <c r="A18" s="118" t="s">
        <v>580</v>
      </c>
      <c r="B18" s="160"/>
      <c r="C18" s="141" t="s">
        <v>592</v>
      </c>
      <c r="F18" s="107"/>
      <c r="G18" s="107"/>
      <c r="H18" s="107"/>
      <c r="I18" s="197"/>
      <c r="J18" s="107"/>
      <c r="K18" s="107"/>
      <c r="L18" s="185"/>
      <c r="M18" s="184"/>
      <c r="N18" s="184"/>
      <c r="O18" s="107"/>
      <c r="P18" s="161"/>
    </row>
    <row r="19" spans="1:16" ht="18" x14ac:dyDescent="0.3">
      <c r="B19" s="160" t="s">
        <v>581</v>
      </c>
      <c r="C19" s="160" t="s">
        <v>584</v>
      </c>
      <c r="D19" s="118" t="s">
        <v>135</v>
      </c>
      <c r="E19" s="157" t="s">
        <v>404</v>
      </c>
      <c r="F19" s="187"/>
      <c r="G19" s="187"/>
      <c r="H19" s="187"/>
      <c r="I19" s="187"/>
      <c r="J19" s="127">
        <v>854</v>
      </c>
      <c r="K19" s="127">
        <v>966</v>
      </c>
      <c r="L19" s="188">
        <v>809</v>
      </c>
      <c r="M19" s="189">
        <v>791</v>
      </c>
      <c r="N19" s="189">
        <v>717</v>
      </c>
      <c r="O19" s="190"/>
      <c r="P19" s="161" t="s">
        <v>374</v>
      </c>
    </row>
    <row r="20" spans="1:16" ht="18" x14ac:dyDescent="0.3">
      <c r="B20" s="160" t="s">
        <v>582</v>
      </c>
      <c r="C20" s="160" t="s">
        <v>585</v>
      </c>
      <c r="D20" s="118" t="s">
        <v>135</v>
      </c>
      <c r="E20" s="157" t="s">
        <v>404</v>
      </c>
      <c r="F20" s="187"/>
      <c r="G20" s="187"/>
      <c r="H20" s="187"/>
      <c r="I20" s="187"/>
      <c r="J20" s="127">
        <v>0</v>
      </c>
      <c r="K20" s="127">
        <v>0</v>
      </c>
      <c r="L20" s="188">
        <v>0</v>
      </c>
      <c r="M20" s="189">
        <v>0</v>
      </c>
      <c r="N20" s="189">
        <v>0</v>
      </c>
      <c r="O20" s="190"/>
      <c r="P20" s="161" t="s">
        <v>375</v>
      </c>
    </row>
    <row r="21" spans="1:16" ht="18" x14ac:dyDescent="0.3">
      <c r="B21" s="160" t="s">
        <v>583</v>
      </c>
      <c r="C21" s="160" t="s">
        <v>586</v>
      </c>
      <c r="D21" s="118" t="s">
        <v>135</v>
      </c>
      <c r="E21" s="157" t="s">
        <v>404</v>
      </c>
      <c r="F21" s="187"/>
      <c r="G21" s="187"/>
      <c r="H21" s="187"/>
      <c r="I21" s="187"/>
      <c r="J21" s="127">
        <v>648</v>
      </c>
      <c r="K21" s="127">
        <v>721</v>
      </c>
      <c r="L21" s="188">
        <v>635</v>
      </c>
      <c r="M21" s="189">
        <v>533</v>
      </c>
      <c r="N21" s="189">
        <v>798</v>
      </c>
      <c r="O21" s="190"/>
      <c r="P21" s="161" t="s">
        <v>376</v>
      </c>
    </row>
    <row r="22" spans="1:16" ht="18" x14ac:dyDescent="0.3">
      <c r="A22" s="163" t="s">
        <v>587</v>
      </c>
      <c r="B22" s="163"/>
      <c r="C22" s="164" t="s">
        <v>596</v>
      </c>
      <c r="D22" s="163"/>
      <c r="E22" s="165"/>
      <c r="F22" s="165"/>
      <c r="G22" s="165"/>
      <c r="H22" s="165"/>
      <c r="I22" s="201"/>
      <c r="J22" s="165"/>
      <c r="K22" s="165"/>
      <c r="L22" s="185"/>
      <c r="M22" s="191"/>
      <c r="N22" s="191"/>
      <c r="O22" s="165"/>
    </row>
    <row r="23" spans="1:16" x14ac:dyDescent="0.3">
      <c r="A23" s="163"/>
      <c r="B23" s="163" t="s">
        <v>138</v>
      </c>
      <c r="C23" s="164" t="s">
        <v>380</v>
      </c>
      <c r="D23" s="163" t="s">
        <v>154</v>
      </c>
      <c r="E23" s="165" t="s">
        <v>390</v>
      </c>
      <c r="F23" s="187"/>
      <c r="G23" s="187"/>
      <c r="H23" s="187"/>
      <c r="I23" s="187"/>
      <c r="J23" s="192">
        <v>4001</v>
      </c>
      <c r="K23" s="192">
        <v>3935</v>
      </c>
      <c r="L23" s="188">
        <v>3870</v>
      </c>
      <c r="M23" s="193">
        <v>3801</v>
      </c>
      <c r="N23" s="193">
        <v>3730</v>
      </c>
      <c r="O23" s="192">
        <v>3653</v>
      </c>
    </row>
    <row r="24" spans="1:16" x14ac:dyDescent="0.3">
      <c r="A24" s="163"/>
      <c r="B24" s="163" t="s">
        <v>139</v>
      </c>
      <c r="C24" s="164" t="s">
        <v>381</v>
      </c>
      <c r="D24" s="163" t="s">
        <v>154</v>
      </c>
      <c r="E24" s="165" t="s">
        <v>390</v>
      </c>
      <c r="F24" s="187"/>
      <c r="G24" s="187"/>
      <c r="H24" s="187"/>
      <c r="I24" s="187"/>
      <c r="J24" s="192">
        <v>373</v>
      </c>
      <c r="K24" s="192">
        <v>374</v>
      </c>
      <c r="L24" s="188">
        <v>393</v>
      </c>
      <c r="M24" s="193">
        <v>395</v>
      </c>
      <c r="N24" s="193">
        <v>396</v>
      </c>
      <c r="O24" s="192">
        <v>403</v>
      </c>
    </row>
    <row r="25" spans="1:16" ht="18" x14ac:dyDescent="0.3">
      <c r="A25" s="163" t="s">
        <v>588</v>
      </c>
      <c r="B25" s="163"/>
      <c r="C25" s="164" t="s">
        <v>595</v>
      </c>
      <c r="D25" s="163"/>
      <c r="E25" s="165"/>
      <c r="F25" s="165"/>
      <c r="G25" s="165"/>
      <c r="H25" s="165"/>
      <c r="I25" s="201"/>
      <c r="J25" s="107"/>
      <c r="K25" s="107"/>
      <c r="L25" s="185"/>
      <c r="M25" s="184"/>
      <c r="N25" s="184"/>
      <c r="O25" s="165"/>
    </row>
    <row r="26" spans="1:16" x14ac:dyDescent="0.3">
      <c r="A26" s="163"/>
      <c r="B26" s="163" t="s">
        <v>138</v>
      </c>
      <c r="C26" s="164" t="s">
        <v>380</v>
      </c>
      <c r="D26" s="163" t="s">
        <v>162</v>
      </c>
      <c r="E26" s="165" t="s">
        <v>391</v>
      </c>
      <c r="F26" s="186"/>
      <c r="G26" s="186"/>
      <c r="H26" s="186"/>
      <c r="I26" s="186"/>
      <c r="J26" s="165">
        <v>22.4</v>
      </c>
      <c r="K26" s="165">
        <v>21.9</v>
      </c>
      <c r="L26" s="185">
        <v>21.2</v>
      </c>
      <c r="M26" s="191">
        <v>20.5</v>
      </c>
      <c r="N26" s="191">
        <v>20</v>
      </c>
      <c r="O26" s="165">
        <v>19.3</v>
      </c>
    </row>
    <row r="27" spans="1:16" x14ac:dyDescent="0.3">
      <c r="A27" s="163"/>
      <c r="B27" s="163" t="s">
        <v>139</v>
      </c>
      <c r="C27" s="164" t="s">
        <v>594</v>
      </c>
      <c r="D27" s="163" t="s">
        <v>162</v>
      </c>
      <c r="E27" s="165" t="s">
        <v>391</v>
      </c>
      <c r="F27" s="186"/>
      <c r="G27" s="186"/>
      <c r="H27" s="186"/>
      <c r="I27" s="186"/>
      <c r="J27" s="165">
        <v>18.7</v>
      </c>
      <c r="K27" s="165">
        <v>18.2</v>
      </c>
      <c r="L27" s="185">
        <v>17.2</v>
      </c>
      <c r="M27" s="191">
        <v>17</v>
      </c>
      <c r="N27" s="191">
        <v>16.8</v>
      </c>
      <c r="O27" s="165">
        <v>16.399999999999999</v>
      </c>
    </row>
    <row r="28" spans="1:16" ht="18" x14ac:dyDescent="0.3">
      <c r="A28" s="163" t="s">
        <v>589</v>
      </c>
      <c r="C28" s="141" t="s">
        <v>597</v>
      </c>
      <c r="F28" s="107"/>
      <c r="G28" s="107"/>
      <c r="H28" s="107"/>
      <c r="I28" s="197"/>
      <c r="J28" s="107"/>
      <c r="K28" s="107"/>
      <c r="L28" s="185"/>
      <c r="M28" s="184"/>
      <c r="N28" s="184"/>
      <c r="O28" s="107"/>
    </row>
    <row r="29" spans="1:16" x14ac:dyDescent="0.3">
      <c r="B29" s="118" t="s">
        <v>138</v>
      </c>
      <c r="C29" s="164" t="s">
        <v>380</v>
      </c>
      <c r="D29" s="163" t="s">
        <v>154</v>
      </c>
      <c r="E29" s="165" t="s">
        <v>390</v>
      </c>
      <c r="F29" s="186"/>
      <c r="G29" s="186"/>
      <c r="H29" s="186"/>
      <c r="I29" s="186"/>
      <c r="J29" s="165">
        <v>89</v>
      </c>
      <c r="K29" s="192">
        <v>92</v>
      </c>
      <c r="L29" s="188">
        <v>103</v>
      </c>
      <c r="M29" s="193">
        <v>106</v>
      </c>
      <c r="N29" s="193">
        <v>110</v>
      </c>
      <c r="O29" s="127">
        <v>113</v>
      </c>
    </row>
    <row r="30" spans="1:16" x14ac:dyDescent="0.3">
      <c r="B30" s="118" t="s">
        <v>139</v>
      </c>
      <c r="C30" s="164" t="s">
        <v>381</v>
      </c>
      <c r="D30" s="163" t="s">
        <v>154</v>
      </c>
      <c r="E30" s="165" t="s">
        <v>390</v>
      </c>
      <c r="F30" s="186"/>
      <c r="G30" s="186"/>
      <c r="H30" s="186"/>
      <c r="I30" s="186"/>
      <c r="J30" s="107">
        <v>18</v>
      </c>
      <c r="K30" s="127">
        <v>20</v>
      </c>
      <c r="L30" s="188">
        <v>24</v>
      </c>
      <c r="M30" s="189">
        <v>19</v>
      </c>
      <c r="N30" s="189">
        <v>14</v>
      </c>
      <c r="O30" s="127">
        <v>20</v>
      </c>
    </row>
    <row r="31" spans="1:16" x14ac:dyDescent="0.3">
      <c r="B31" s="118" t="s">
        <v>149</v>
      </c>
      <c r="C31" s="141" t="s">
        <v>389</v>
      </c>
      <c r="D31" s="118" t="s">
        <v>152</v>
      </c>
      <c r="E31" s="107" t="s">
        <v>134</v>
      </c>
      <c r="F31" s="186"/>
      <c r="G31" s="186"/>
      <c r="H31" s="186"/>
      <c r="I31" s="186"/>
      <c r="J31" s="145">
        <v>16.899999999999999</v>
      </c>
      <c r="K31" s="145">
        <v>17.899999999999999</v>
      </c>
      <c r="L31" s="194">
        <v>18.899999999999999</v>
      </c>
      <c r="M31" s="195">
        <v>15.2</v>
      </c>
      <c r="N31" s="195">
        <v>11.3</v>
      </c>
      <c r="O31" s="145">
        <v>15</v>
      </c>
    </row>
    <row r="32" spans="1:16" ht="18" x14ac:dyDescent="0.3">
      <c r="A32" s="118" t="s">
        <v>590</v>
      </c>
      <c r="C32" s="141" t="s">
        <v>593</v>
      </c>
      <c r="D32" s="118" t="s">
        <v>152</v>
      </c>
      <c r="E32" s="107" t="s">
        <v>134</v>
      </c>
      <c r="F32" s="186"/>
      <c r="G32" s="186"/>
      <c r="H32" s="186"/>
      <c r="I32" s="186"/>
      <c r="J32" s="145">
        <v>2.8</v>
      </c>
      <c r="K32" s="145">
        <v>3.1</v>
      </c>
      <c r="L32" s="194">
        <v>3.5</v>
      </c>
      <c r="M32" s="195">
        <v>4.2</v>
      </c>
      <c r="N32" s="195">
        <v>4.3</v>
      </c>
      <c r="O32" s="145">
        <v>4.4000000000000004</v>
      </c>
    </row>
    <row r="33" spans="1:15" ht="18" x14ac:dyDescent="0.3">
      <c r="A33" s="118" t="s">
        <v>591</v>
      </c>
      <c r="C33" s="141" t="s">
        <v>598</v>
      </c>
      <c r="D33" s="118" t="s">
        <v>152</v>
      </c>
      <c r="E33" s="107" t="s">
        <v>134</v>
      </c>
      <c r="F33" s="186"/>
      <c r="G33" s="186"/>
      <c r="H33" s="186"/>
      <c r="I33" s="186"/>
      <c r="J33" s="145">
        <v>8.5</v>
      </c>
      <c r="K33" s="145">
        <v>8.6999999999999993</v>
      </c>
      <c r="L33" s="194">
        <v>9.1999999999999993</v>
      </c>
      <c r="M33" s="195">
        <v>9.4</v>
      </c>
      <c r="N33" s="195">
        <v>9.6</v>
      </c>
      <c r="O33" s="145">
        <v>9.9</v>
      </c>
    </row>
    <row r="34" spans="1:15" ht="18" x14ac:dyDescent="0.3">
      <c r="A34" s="118" t="s">
        <v>599</v>
      </c>
      <c r="C34" s="141" t="s">
        <v>603</v>
      </c>
      <c r="D34" s="118" t="s">
        <v>152</v>
      </c>
      <c r="E34" s="107" t="s">
        <v>134</v>
      </c>
      <c r="F34" s="186"/>
      <c r="G34" s="186"/>
      <c r="H34" s="186"/>
      <c r="I34" s="186"/>
      <c r="J34" s="196"/>
      <c r="K34" s="196"/>
      <c r="L34" s="194">
        <v>68.2</v>
      </c>
      <c r="M34" s="195">
        <v>68.400000000000006</v>
      </c>
      <c r="N34" s="195">
        <v>70.400000000000006</v>
      </c>
      <c r="O34" s="145">
        <v>71.2</v>
      </c>
    </row>
    <row r="35" spans="1:15" ht="18" x14ac:dyDescent="0.3">
      <c r="A35" s="118" t="s">
        <v>600</v>
      </c>
      <c r="C35" s="166" t="s">
        <v>382</v>
      </c>
      <c r="F35" s="107"/>
      <c r="G35" s="107"/>
      <c r="H35" s="107"/>
      <c r="I35" s="197"/>
      <c r="J35" s="145"/>
      <c r="K35" s="145"/>
      <c r="L35" s="194"/>
      <c r="M35" s="195"/>
      <c r="N35" s="195"/>
      <c r="O35" s="145"/>
    </row>
    <row r="36" spans="1:15" x14ac:dyDescent="0.3">
      <c r="B36" s="118" t="s">
        <v>138</v>
      </c>
      <c r="C36" s="164" t="s">
        <v>380</v>
      </c>
      <c r="D36" s="118" t="s">
        <v>152</v>
      </c>
      <c r="E36" s="107" t="s">
        <v>134</v>
      </c>
      <c r="F36" s="186"/>
      <c r="G36" s="186"/>
      <c r="H36" s="186"/>
      <c r="I36" s="186"/>
      <c r="J36" s="145">
        <v>3.3</v>
      </c>
      <c r="K36" s="145">
        <v>5.7</v>
      </c>
      <c r="L36" s="194">
        <v>9.6</v>
      </c>
      <c r="M36" s="195">
        <v>35.5</v>
      </c>
      <c r="N36" s="195">
        <v>47.5</v>
      </c>
      <c r="O36" s="145">
        <v>76.8</v>
      </c>
    </row>
    <row r="37" spans="1:15" x14ac:dyDescent="0.3">
      <c r="B37" s="118" t="s">
        <v>139</v>
      </c>
      <c r="C37" s="164" t="s">
        <v>381</v>
      </c>
      <c r="D37" s="118" t="s">
        <v>152</v>
      </c>
      <c r="E37" s="107" t="s">
        <v>134</v>
      </c>
      <c r="F37" s="186"/>
      <c r="G37" s="186"/>
      <c r="H37" s="186"/>
      <c r="I37" s="186"/>
      <c r="J37" s="145">
        <v>100</v>
      </c>
      <c r="K37" s="145">
        <v>100</v>
      </c>
      <c r="L37" s="194">
        <v>100</v>
      </c>
      <c r="M37" s="195">
        <v>100</v>
      </c>
      <c r="N37" s="195">
        <v>100</v>
      </c>
      <c r="O37" s="145">
        <v>100</v>
      </c>
    </row>
    <row r="38" spans="1:15" ht="18" x14ac:dyDescent="0.3">
      <c r="A38" s="118" t="s">
        <v>601</v>
      </c>
      <c r="C38" s="167" t="s">
        <v>604</v>
      </c>
      <c r="F38" s="107"/>
      <c r="G38" s="107"/>
      <c r="H38" s="107"/>
      <c r="I38" s="197"/>
      <c r="J38" s="145"/>
      <c r="K38" s="145"/>
      <c r="L38" s="194"/>
      <c r="M38" s="195"/>
      <c r="N38" s="195"/>
      <c r="O38" s="145"/>
    </row>
    <row r="39" spans="1:15" x14ac:dyDescent="0.3">
      <c r="B39" s="118" t="s">
        <v>138</v>
      </c>
      <c r="C39" s="164" t="s">
        <v>380</v>
      </c>
      <c r="D39" s="118" t="s">
        <v>227</v>
      </c>
      <c r="E39" s="107" t="s">
        <v>392</v>
      </c>
      <c r="F39" s="186"/>
      <c r="G39" s="186"/>
      <c r="H39" s="186"/>
      <c r="I39" s="186"/>
      <c r="J39" s="145">
        <v>15.9</v>
      </c>
      <c r="K39" s="145">
        <v>16.5</v>
      </c>
      <c r="L39" s="194">
        <v>17.2</v>
      </c>
      <c r="M39" s="195">
        <v>18.7</v>
      </c>
      <c r="N39" s="195">
        <v>17.899999999999999</v>
      </c>
      <c r="O39" s="145">
        <v>17.3</v>
      </c>
    </row>
    <row r="40" spans="1:15" x14ac:dyDescent="0.3">
      <c r="B40" s="118" t="s">
        <v>139</v>
      </c>
      <c r="C40" s="164" t="s">
        <v>381</v>
      </c>
      <c r="D40" s="118" t="s">
        <v>227</v>
      </c>
      <c r="E40" s="107" t="s">
        <v>392</v>
      </c>
      <c r="F40" s="186"/>
      <c r="G40" s="186"/>
      <c r="H40" s="186"/>
      <c r="I40" s="186"/>
      <c r="J40" s="145">
        <v>15.8</v>
      </c>
      <c r="K40" s="145">
        <v>15.9</v>
      </c>
      <c r="L40" s="194">
        <v>16.100000000000001</v>
      </c>
      <c r="M40" s="195">
        <v>18.5</v>
      </c>
      <c r="N40" s="195">
        <v>16.399999999999999</v>
      </c>
      <c r="O40" s="145">
        <v>17.8</v>
      </c>
    </row>
    <row r="41" spans="1:15" ht="18" x14ac:dyDescent="0.3">
      <c r="A41" s="118" t="s">
        <v>602</v>
      </c>
      <c r="C41" s="167" t="s">
        <v>605</v>
      </c>
      <c r="F41" s="107"/>
      <c r="G41" s="107"/>
      <c r="H41" s="107"/>
      <c r="I41" s="197"/>
      <c r="J41" s="145"/>
      <c r="K41" s="145"/>
      <c r="L41" s="194"/>
      <c r="M41" s="195"/>
      <c r="N41" s="195"/>
      <c r="O41" s="145"/>
    </row>
    <row r="42" spans="1:15" x14ac:dyDescent="0.3">
      <c r="B42" s="118" t="s">
        <v>138</v>
      </c>
      <c r="C42" s="164" t="s">
        <v>380</v>
      </c>
      <c r="D42" s="118" t="s">
        <v>152</v>
      </c>
      <c r="E42" s="107" t="s">
        <v>134</v>
      </c>
      <c r="F42" s="186"/>
      <c r="G42" s="186"/>
      <c r="H42" s="186"/>
      <c r="I42" s="186"/>
      <c r="J42" s="145">
        <v>0.3</v>
      </c>
      <c r="K42" s="145">
        <v>0.2</v>
      </c>
      <c r="L42" s="194">
        <v>0.5</v>
      </c>
      <c r="M42" s="195">
        <v>0.4</v>
      </c>
      <c r="N42" s="195">
        <v>0.5</v>
      </c>
      <c r="O42" s="145">
        <v>0.9</v>
      </c>
    </row>
    <row r="43" spans="1:15" x14ac:dyDescent="0.3">
      <c r="B43" s="118" t="s">
        <v>139</v>
      </c>
      <c r="C43" s="164" t="s">
        <v>381</v>
      </c>
      <c r="D43" s="118" t="s">
        <v>152</v>
      </c>
      <c r="E43" s="107" t="s">
        <v>134</v>
      </c>
      <c r="F43" s="186"/>
      <c r="G43" s="186"/>
      <c r="H43" s="186"/>
      <c r="I43" s="186"/>
      <c r="J43" s="145">
        <v>0</v>
      </c>
      <c r="K43" s="145">
        <v>1.9</v>
      </c>
      <c r="L43" s="194">
        <v>1.9</v>
      </c>
      <c r="M43" s="195">
        <v>1.3</v>
      </c>
      <c r="N43" s="195">
        <v>1</v>
      </c>
      <c r="O43" s="145">
        <v>1</v>
      </c>
    </row>
    <row r="44" spans="1:15" ht="18" x14ac:dyDescent="0.3">
      <c r="A44" s="118" t="s">
        <v>607</v>
      </c>
      <c r="C44" s="166" t="s">
        <v>606</v>
      </c>
      <c r="D44" s="118" t="s">
        <v>152</v>
      </c>
      <c r="E44" s="107" t="s">
        <v>134</v>
      </c>
      <c r="F44" s="186"/>
      <c r="G44" s="186"/>
      <c r="H44" s="186"/>
      <c r="I44" s="186"/>
      <c r="J44" s="145">
        <v>2.4</v>
      </c>
      <c r="K44" s="145">
        <v>2.5</v>
      </c>
      <c r="L44" s="194">
        <v>2.6</v>
      </c>
      <c r="M44" s="195">
        <v>2.7</v>
      </c>
      <c r="N44" s="195">
        <v>2.9</v>
      </c>
      <c r="O44" s="145">
        <v>3.2</v>
      </c>
    </row>
    <row r="45" spans="1:15" ht="18" x14ac:dyDescent="0.3">
      <c r="A45" s="118" t="s">
        <v>608</v>
      </c>
      <c r="C45" s="166" t="s">
        <v>609</v>
      </c>
      <c r="D45" s="118" t="s">
        <v>137</v>
      </c>
      <c r="E45" s="107" t="s">
        <v>137</v>
      </c>
      <c r="F45" s="186"/>
      <c r="G45" s="186"/>
      <c r="H45" s="186"/>
      <c r="I45" s="186"/>
      <c r="J45" s="121">
        <v>0.12</v>
      </c>
      <c r="K45" s="121">
        <v>0.36</v>
      </c>
      <c r="L45" s="198">
        <v>0.24</v>
      </c>
      <c r="M45" s="199">
        <v>0.12</v>
      </c>
      <c r="N45" s="199">
        <v>0</v>
      </c>
      <c r="O45" s="121">
        <v>0.38</v>
      </c>
    </row>
    <row r="46" spans="1:15" ht="18" x14ac:dyDescent="0.3">
      <c r="A46" s="118" t="s">
        <v>610</v>
      </c>
      <c r="C46" s="166" t="s">
        <v>611</v>
      </c>
      <c r="F46" s="107"/>
      <c r="G46" s="107"/>
      <c r="H46" s="107"/>
      <c r="I46" s="197"/>
      <c r="J46" s="107"/>
      <c r="K46" s="107"/>
      <c r="L46" s="185"/>
      <c r="M46" s="184"/>
      <c r="N46" s="184"/>
      <c r="O46" s="107"/>
    </row>
    <row r="47" spans="1:15" x14ac:dyDescent="0.3">
      <c r="B47" s="118" t="s">
        <v>160</v>
      </c>
      <c r="C47" s="166" t="s">
        <v>393</v>
      </c>
      <c r="D47" s="118" t="s">
        <v>153</v>
      </c>
      <c r="E47" s="107" t="s">
        <v>399</v>
      </c>
      <c r="F47" s="186"/>
      <c r="G47" s="186"/>
      <c r="H47" s="186"/>
      <c r="I47" s="187"/>
      <c r="J47" s="127">
        <v>1</v>
      </c>
      <c r="K47" s="127">
        <v>3</v>
      </c>
      <c r="L47" s="188">
        <v>2</v>
      </c>
      <c r="M47" s="189">
        <v>1</v>
      </c>
      <c r="N47" s="189">
        <v>0</v>
      </c>
      <c r="O47" s="127">
        <v>3</v>
      </c>
    </row>
    <row r="48" spans="1:15" x14ac:dyDescent="0.3">
      <c r="B48" s="118" t="s">
        <v>161</v>
      </c>
      <c r="C48" s="167" t="s">
        <v>395</v>
      </c>
      <c r="D48" s="118" t="s">
        <v>153</v>
      </c>
      <c r="E48" s="107" t="s">
        <v>399</v>
      </c>
      <c r="F48" s="186"/>
      <c r="G48" s="186"/>
      <c r="H48" s="186"/>
      <c r="I48" s="187"/>
      <c r="J48" s="127">
        <v>14</v>
      </c>
      <c r="K48" s="127">
        <v>13</v>
      </c>
      <c r="L48" s="188">
        <v>13</v>
      </c>
      <c r="M48" s="189">
        <v>5</v>
      </c>
      <c r="N48" s="189">
        <v>6</v>
      </c>
      <c r="O48" s="127">
        <v>0</v>
      </c>
    </row>
    <row r="49" spans="1:15" x14ac:dyDescent="0.3">
      <c r="A49" s="118" t="s">
        <v>159</v>
      </c>
      <c r="C49" s="141" t="s">
        <v>394</v>
      </c>
      <c r="F49" s="186"/>
      <c r="G49" s="186"/>
      <c r="H49" s="186"/>
      <c r="I49" s="187"/>
      <c r="J49" s="127"/>
      <c r="K49" s="127"/>
      <c r="L49" s="188"/>
      <c r="M49" s="189"/>
      <c r="N49" s="189"/>
      <c r="O49" s="127"/>
    </row>
    <row r="50" spans="1:15" x14ac:dyDescent="0.3">
      <c r="B50" s="118" t="s">
        <v>160</v>
      </c>
      <c r="C50" s="166" t="s">
        <v>393</v>
      </c>
      <c r="D50" s="118" t="s">
        <v>153</v>
      </c>
      <c r="E50" s="107" t="s">
        <v>399</v>
      </c>
      <c r="F50" s="186"/>
      <c r="G50" s="186"/>
      <c r="H50" s="186"/>
      <c r="I50" s="187"/>
      <c r="J50" s="127">
        <v>0</v>
      </c>
      <c r="K50" s="127">
        <v>0</v>
      </c>
      <c r="L50" s="188">
        <v>0</v>
      </c>
      <c r="M50" s="189">
        <v>0</v>
      </c>
      <c r="N50" s="189">
        <v>0</v>
      </c>
      <c r="O50" s="127">
        <v>0</v>
      </c>
    </row>
    <row r="51" spans="1:15" x14ac:dyDescent="0.3">
      <c r="B51" s="118" t="s">
        <v>161</v>
      </c>
      <c r="C51" s="167" t="s">
        <v>395</v>
      </c>
      <c r="D51" s="118" t="s">
        <v>153</v>
      </c>
      <c r="E51" s="107" t="s">
        <v>399</v>
      </c>
      <c r="F51" s="186"/>
      <c r="G51" s="186"/>
      <c r="H51" s="186"/>
      <c r="I51" s="187"/>
      <c r="J51" s="127">
        <v>0</v>
      </c>
      <c r="K51" s="127">
        <v>1</v>
      </c>
      <c r="L51" s="188">
        <v>1</v>
      </c>
      <c r="M51" s="189">
        <v>0</v>
      </c>
      <c r="N51" s="189">
        <v>0</v>
      </c>
      <c r="O51" s="127">
        <v>0</v>
      </c>
    </row>
    <row r="52" spans="1:15" ht="18" x14ac:dyDescent="0.3">
      <c r="A52" s="118" t="s">
        <v>612</v>
      </c>
      <c r="C52" s="166" t="s">
        <v>403</v>
      </c>
      <c r="F52" s="107"/>
      <c r="G52" s="107"/>
      <c r="H52" s="107"/>
      <c r="I52" s="127"/>
      <c r="J52" s="127"/>
      <c r="K52" s="127"/>
      <c r="L52" s="188"/>
      <c r="M52" s="189"/>
      <c r="N52" s="189"/>
      <c r="O52" s="127"/>
    </row>
    <row r="53" spans="1:15" x14ac:dyDescent="0.3">
      <c r="B53" s="118" t="s">
        <v>150</v>
      </c>
      <c r="C53" s="141" t="s">
        <v>396</v>
      </c>
      <c r="D53" s="118" t="s">
        <v>154</v>
      </c>
      <c r="E53" s="165" t="s">
        <v>390</v>
      </c>
      <c r="F53" s="186"/>
      <c r="G53" s="186"/>
      <c r="H53" s="186"/>
      <c r="I53" s="187"/>
      <c r="J53" s="127">
        <v>15</v>
      </c>
      <c r="K53" s="127">
        <v>14</v>
      </c>
      <c r="L53" s="188">
        <v>14</v>
      </c>
      <c r="M53" s="188">
        <v>14</v>
      </c>
      <c r="N53" s="188">
        <v>14</v>
      </c>
      <c r="O53" s="188">
        <v>14</v>
      </c>
    </row>
    <row r="54" spans="1:15" x14ac:dyDescent="0.3">
      <c r="B54" s="118" t="s">
        <v>140</v>
      </c>
      <c r="C54" s="141" t="s">
        <v>402</v>
      </c>
      <c r="D54" s="118" t="s">
        <v>154</v>
      </c>
      <c r="E54" s="165" t="s">
        <v>390</v>
      </c>
      <c r="F54" s="186"/>
      <c r="G54" s="186"/>
      <c r="H54" s="186"/>
      <c r="I54" s="187"/>
      <c r="J54" s="127">
        <v>5</v>
      </c>
      <c r="K54" s="127">
        <v>5</v>
      </c>
      <c r="L54" s="188">
        <v>5</v>
      </c>
      <c r="M54" s="188">
        <v>5</v>
      </c>
      <c r="N54" s="188">
        <v>5</v>
      </c>
      <c r="O54" s="188">
        <v>5</v>
      </c>
    </row>
    <row r="55" spans="1:15" x14ac:dyDescent="0.3">
      <c r="B55" s="118" t="s">
        <v>151</v>
      </c>
      <c r="C55" s="166" t="s">
        <v>383</v>
      </c>
      <c r="D55" s="118" t="s">
        <v>154</v>
      </c>
      <c r="E55" s="165" t="s">
        <v>390</v>
      </c>
      <c r="F55" s="186"/>
      <c r="G55" s="186"/>
      <c r="H55" s="186"/>
      <c r="I55" s="187"/>
      <c r="J55" s="127">
        <v>2</v>
      </c>
      <c r="K55" s="127">
        <v>2</v>
      </c>
      <c r="L55" s="188">
        <v>2</v>
      </c>
      <c r="M55" s="188">
        <v>2</v>
      </c>
      <c r="N55" s="188">
        <v>2</v>
      </c>
      <c r="O55" s="188">
        <v>2</v>
      </c>
    </row>
    <row r="56" spans="1:15" x14ac:dyDescent="0.3">
      <c r="A56" s="118" t="s">
        <v>141</v>
      </c>
      <c r="C56" s="166" t="s">
        <v>384</v>
      </c>
      <c r="F56" s="107"/>
      <c r="G56" s="107"/>
      <c r="H56" s="107"/>
      <c r="I56" s="197"/>
      <c r="J56" s="107"/>
      <c r="K56" s="107"/>
      <c r="L56" s="185"/>
      <c r="M56" s="184"/>
      <c r="N56" s="184"/>
      <c r="O56" s="107"/>
    </row>
    <row r="57" spans="1:15" x14ac:dyDescent="0.3">
      <c r="B57" s="118" t="s">
        <v>142</v>
      </c>
      <c r="C57" s="141" t="s">
        <v>385</v>
      </c>
      <c r="D57" s="118" t="s">
        <v>155</v>
      </c>
      <c r="E57" s="165" t="s">
        <v>400</v>
      </c>
      <c r="F57" s="186"/>
      <c r="G57" s="186"/>
      <c r="H57" s="186"/>
      <c r="I57" s="187"/>
      <c r="J57" s="127">
        <v>11</v>
      </c>
      <c r="K57" s="127">
        <v>12</v>
      </c>
      <c r="L57" s="188">
        <v>11</v>
      </c>
      <c r="M57" s="189">
        <v>14</v>
      </c>
      <c r="N57" s="189">
        <v>10</v>
      </c>
      <c r="O57" s="127">
        <v>12</v>
      </c>
    </row>
    <row r="58" spans="1:15" x14ac:dyDescent="0.3">
      <c r="B58" s="118" t="s">
        <v>143</v>
      </c>
      <c r="C58" s="141" t="s">
        <v>386</v>
      </c>
      <c r="D58" s="118" t="s">
        <v>152</v>
      </c>
      <c r="E58" s="165" t="s">
        <v>401</v>
      </c>
      <c r="F58" s="186"/>
      <c r="G58" s="186"/>
      <c r="H58" s="186"/>
      <c r="I58" s="186"/>
      <c r="J58" s="125">
        <v>98.2</v>
      </c>
      <c r="K58" s="125">
        <v>100</v>
      </c>
      <c r="L58" s="183">
        <v>98.7</v>
      </c>
      <c r="M58" s="184">
        <v>98</v>
      </c>
      <c r="N58" s="184">
        <v>100</v>
      </c>
      <c r="O58" s="125">
        <v>100</v>
      </c>
    </row>
    <row r="59" spans="1:15" x14ac:dyDescent="0.3">
      <c r="A59" s="118" t="s">
        <v>144</v>
      </c>
      <c r="C59" s="166" t="s">
        <v>387</v>
      </c>
      <c r="F59" s="107"/>
      <c r="G59" s="107"/>
      <c r="H59" s="107"/>
      <c r="I59" s="197"/>
      <c r="J59" s="107"/>
      <c r="K59" s="107"/>
      <c r="L59" s="185"/>
      <c r="M59" s="184"/>
      <c r="N59" s="184"/>
      <c r="O59" s="107"/>
    </row>
    <row r="60" spans="1:15" x14ac:dyDescent="0.3">
      <c r="B60" s="118" t="s">
        <v>142</v>
      </c>
      <c r="C60" s="141" t="s">
        <v>385</v>
      </c>
      <c r="D60" s="118" t="s">
        <v>155</v>
      </c>
      <c r="E60" s="165" t="s">
        <v>400</v>
      </c>
      <c r="F60" s="186"/>
      <c r="G60" s="186"/>
      <c r="H60" s="186"/>
      <c r="I60" s="186"/>
      <c r="J60" s="127">
        <v>17</v>
      </c>
      <c r="K60" s="127">
        <v>19</v>
      </c>
      <c r="L60" s="188">
        <v>18</v>
      </c>
      <c r="M60" s="189">
        <v>18</v>
      </c>
      <c r="N60" s="189">
        <v>18</v>
      </c>
      <c r="O60" s="127">
        <v>17</v>
      </c>
    </row>
    <row r="61" spans="1:15" x14ac:dyDescent="0.3">
      <c r="B61" s="118" t="s">
        <v>143</v>
      </c>
      <c r="C61" s="141" t="s">
        <v>386</v>
      </c>
      <c r="D61" s="118" t="s">
        <v>134</v>
      </c>
      <c r="E61" s="165" t="s">
        <v>401</v>
      </c>
      <c r="F61" s="186"/>
      <c r="G61" s="186"/>
      <c r="H61" s="186"/>
      <c r="I61" s="186"/>
      <c r="J61" s="125">
        <v>99.1</v>
      </c>
      <c r="K61" s="125">
        <v>99.2</v>
      </c>
      <c r="L61" s="183">
        <v>97.7</v>
      </c>
      <c r="M61" s="184">
        <v>99.1</v>
      </c>
      <c r="N61" s="184">
        <v>100</v>
      </c>
      <c r="O61" s="125">
        <v>99</v>
      </c>
    </row>
    <row r="62" spans="1:15" ht="18" x14ac:dyDescent="0.3">
      <c r="A62" s="118" t="s">
        <v>613</v>
      </c>
      <c r="C62" s="141" t="s">
        <v>614</v>
      </c>
      <c r="F62" s="107"/>
      <c r="G62" s="107"/>
      <c r="H62" s="107"/>
      <c r="I62" s="197"/>
      <c r="J62" s="107"/>
      <c r="K62" s="107"/>
      <c r="L62" s="185"/>
      <c r="M62" s="184"/>
      <c r="N62" s="184"/>
      <c r="O62" s="107"/>
    </row>
    <row r="63" spans="1:15" x14ac:dyDescent="0.3">
      <c r="B63" s="118" t="s">
        <v>145</v>
      </c>
      <c r="C63" s="141" t="s">
        <v>397</v>
      </c>
      <c r="D63" s="118" t="s">
        <v>152</v>
      </c>
      <c r="E63" s="107" t="s">
        <v>134</v>
      </c>
      <c r="F63" s="186"/>
      <c r="G63" s="186"/>
      <c r="H63" s="186"/>
      <c r="I63" s="186"/>
      <c r="J63" s="125">
        <v>99.9</v>
      </c>
      <c r="K63" s="125">
        <v>100</v>
      </c>
      <c r="L63" s="183">
        <v>100</v>
      </c>
      <c r="M63" s="184">
        <v>100</v>
      </c>
      <c r="N63" s="184">
        <v>100</v>
      </c>
      <c r="O63" s="125">
        <v>100</v>
      </c>
    </row>
    <row r="64" spans="1:15" x14ac:dyDescent="0.3">
      <c r="B64" s="118" t="s">
        <v>146</v>
      </c>
      <c r="C64" s="141" t="s">
        <v>398</v>
      </c>
      <c r="D64" s="118" t="s">
        <v>153</v>
      </c>
      <c r="E64" s="107" t="s">
        <v>399</v>
      </c>
      <c r="F64" s="186"/>
      <c r="G64" s="186"/>
      <c r="H64" s="186"/>
      <c r="I64" s="186"/>
      <c r="J64" s="127">
        <v>2</v>
      </c>
      <c r="K64" s="127">
        <v>8</v>
      </c>
      <c r="L64" s="188">
        <v>9</v>
      </c>
      <c r="M64" s="189">
        <v>16</v>
      </c>
      <c r="N64" s="189">
        <v>9</v>
      </c>
      <c r="O64" s="127">
        <v>13</v>
      </c>
    </row>
    <row r="65" spans="2:14" x14ac:dyDescent="0.3">
      <c r="I65" s="158"/>
      <c r="L65" s="159"/>
      <c r="M65" s="156"/>
      <c r="N65" s="156"/>
    </row>
    <row r="67" spans="2:14" x14ac:dyDescent="0.3">
      <c r="B67" s="168" t="s">
        <v>544</v>
      </c>
    </row>
    <row r="68" spans="2:14" x14ac:dyDescent="0.3">
      <c r="B68" s="168" t="s">
        <v>545</v>
      </c>
    </row>
    <row r="69" spans="2:14" x14ac:dyDescent="0.3">
      <c r="B69" s="169" t="s">
        <v>546</v>
      </c>
    </row>
    <row r="70" spans="2:14" x14ac:dyDescent="0.3">
      <c r="B70" s="170" t="s">
        <v>551</v>
      </c>
    </row>
    <row r="71" spans="2:14" x14ac:dyDescent="0.3">
      <c r="B71" s="171" t="s">
        <v>552</v>
      </c>
    </row>
    <row r="72" spans="2:14" x14ac:dyDescent="0.3">
      <c r="B72" s="169" t="s">
        <v>553</v>
      </c>
    </row>
    <row r="73" spans="2:14" x14ac:dyDescent="0.3">
      <c r="B73" s="168" t="s">
        <v>554</v>
      </c>
    </row>
    <row r="74" spans="2:14" x14ac:dyDescent="0.3">
      <c r="B74" s="169" t="s">
        <v>558</v>
      </c>
    </row>
    <row r="75" spans="2:14" x14ac:dyDescent="0.3">
      <c r="B75" s="170" t="s">
        <v>559</v>
      </c>
    </row>
    <row r="76" spans="2:14" x14ac:dyDescent="0.3">
      <c r="B76" s="169" t="s">
        <v>560</v>
      </c>
    </row>
    <row r="77" spans="2:14" x14ac:dyDescent="0.3">
      <c r="B77" s="169" t="s">
        <v>561</v>
      </c>
    </row>
    <row r="78" spans="2:14" x14ac:dyDescent="0.3">
      <c r="B78" s="169" t="s">
        <v>562</v>
      </c>
    </row>
    <row r="79" spans="2:14" x14ac:dyDescent="0.3">
      <c r="B79" s="169" t="s">
        <v>563</v>
      </c>
    </row>
    <row r="80" spans="2:14" x14ac:dyDescent="0.3">
      <c r="B80" s="169" t="s">
        <v>564</v>
      </c>
    </row>
    <row r="83" spans="2:2" x14ac:dyDescent="0.3">
      <c r="B83" s="120" t="s">
        <v>549</v>
      </c>
    </row>
    <row r="84" spans="2:2" x14ac:dyDescent="0.3">
      <c r="B84" s="133" t="s">
        <v>548</v>
      </c>
    </row>
    <row r="85" spans="2:2" x14ac:dyDescent="0.3">
      <c r="B85" s="120" t="s">
        <v>550</v>
      </c>
    </row>
    <row r="86" spans="2:2" x14ac:dyDescent="0.3">
      <c r="B86" s="133" t="s">
        <v>547</v>
      </c>
    </row>
    <row r="87" spans="2:2" x14ac:dyDescent="0.3">
      <c r="B87" s="120" t="s">
        <v>388</v>
      </c>
    </row>
    <row r="88" spans="2:2" x14ac:dyDescent="0.3">
      <c r="B88" s="133" t="s">
        <v>555</v>
      </c>
    </row>
    <row r="89" spans="2:2" x14ac:dyDescent="0.3">
      <c r="B89" s="133" t="s">
        <v>556</v>
      </c>
    </row>
    <row r="90" spans="2:2" x14ac:dyDescent="0.3">
      <c r="B90" s="133" t="s">
        <v>557</v>
      </c>
    </row>
    <row r="91" spans="2:2" x14ac:dyDescent="0.3">
      <c r="B91" s="172" t="s">
        <v>565</v>
      </c>
    </row>
    <row r="92" spans="2:2" x14ac:dyDescent="0.3">
      <c r="B92" s="120" t="s">
        <v>566</v>
      </c>
    </row>
    <row r="93" spans="2:2" x14ac:dyDescent="0.3">
      <c r="B93" s="120" t="s">
        <v>567</v>
      </c>
    </row>
    <row r="94" spans="2:2" x14ac:dyDescent="0.3">
      <c r="B94" s="120" t="s">
        <v>568</v>
      </c>
    </row>
    <row r="95" spans="2:2" x14ac:dyDescent="0.3">
      <c r="B95" s="173" t="s">
        <v>572</v>
      </c>
    </row>
    <row r="96" spans="2:2" x14ac:dyDescent="0.3">
      <c r="B96" s="173" t="s">
        <v>573</v>
      </c>
    </row>
    <row r="97" spans="2:2" x14ac:dyDescent="0.3">
      <c r="B97" s="173" t="s">
        <v>571</v>
      </c>
    </row>
    <row r="98" spans="2:2" x14ac:dyDescent="0.3">
      <c r="B98" s="173" t="s">
        <v>570</v>
      </c>
    </row>
    <row r="99" spans="2:2" x14ac:dyDescent="0.3">
      <c r="B99" s="173" t="s">
        <v>569</v>
      </c>
    </row>
  </sheetData>
  <phoneticPr fontId="4"/>
  <pageMargins left="0.7" right="0.7" top="0.75" bottom="0.75" header="0.3" footer="0.3"/>
  <pageSetup paperSize="9" scale="32"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330CE-04B2-4B9F-BAD8-4979246C6ED8}">
  <sheetPr codeName="Sheet6"/>
  <dimension ref="A1:H25"/>
  <sheetViews>
    <sheetView topLeftCell="F3" workbookViewId="0">
      <selection activeCell="H14" sqref="H14"/>
    </sheetView>
  </sheetViews>
  <sheetFormatPr defaultRowHeight="16.5" x14ac:dyDescent="0.3"/>
  <cols>
    <col min="1" max="1" width="11.625" style="174" customWidth="1"/>
    <col min="2" max="2" width="37.75" style="174" customWidth="1"/>
    <col min="3" max="3" width="44.75" style="179" customWidth="1"/>
    <col min="4" max="4" width="24.375" style="174" customWidth="1"/>
    <col min="5" max="5" width="13.375" style="174" customWidth="1"/>
    <col min="6" max="6" width="13.375" style="165" customWidth="1"/>
    <col min="7" max="7" width="39.75" style="174" bestFit="1" customWidth="1"/>
    <col min="8" max="8" width="98.875" style="174" bestFit="1" customWidth="1"/>
    <col min="9" max="16384" width="9" style="174"/>
  </cols>
  <sheetData>
    <row r="1" spans="1:8" ht="19.5" x14ac:dyDescent="0.3">
      <c r="A1" s="151" t="s">
        <v>487</v>
      </c>
    </row>
    <row r="3" spans="1:8" x14ac:dyDescent="0.3">
      <c r="A3" s="5" t="s">
        <v>106</v>
      </c>
      <c r="B3" s="5" t="s">
        <v>105</v>
      </c>
      <c r="C3" s="202" t="s">
        <v>415</v>
      </c>
      <c r="D3" s="5" t="s">
        <v>408</v>
      </c>
      <c r="E3" s="5" t="s">
        <v>102</v>
      </c>
      <c r="F3" s="37" t="s">
        <v>364</v>
      </c>
      <c r="G3" s="5" t="s">
        <v>75</v>
      </c>
      <c r="H3" s="203" t="s">
        <v>416</v>
      </c>
    </row>
    <row r="4" spans="1:8" x14ac:dyDescent="0.3">
      <c r="A4" s="118" t="s">
        <v>76</v>
      </c>
      <c r="B4" s="118"/>
      <c r="C4" s="141" t="s">
        <v>409</v>
      </c>
      <c r="D4" s="118"/>
      <c r="E4" s="118"/>
      <c r="F4" s="107"/>
      <c r="G4" s="118"/>
      <c r="H4" s="107"/>
    </row>
    <row r="5" spans="1:8" x14ac:dyDescent="0.3">
      <c r="A5" s="118"/>
      <c r="B5" s="118" t="s">
        <v>77</v>
      </c>
      <c r="C5" s="141" t="s">
        <v>407</v>
      </c>
      <c r="D5" s="142">
        <v>8000</v>
      </c>
      <c r="E5" s="118" t="s">
        <v>103</v>
      </c>
      <c r="F5" s="107" t="s">
        <v>414</v>
      </c>
      <c r="G5" s="118" t="s">
        <v>108</v>
      </c>
      <c r="H5" s="107" t="s">
        <v>641</v>
      </c>
    </row>
    <row r="6" spans="1:8" x14ac:dyDescent="0.3">
      <c r="A6" s="118" t="s">
        <v>78</v>
      </c>
      <c r="B6" s="118"/>
      <c r="C6" s="141" t="s">
        <v>410</v>
      </c>
      <c r="D6" s="118"/>
      <c r="E6" s="118"/>
      <c r="F6" s="107"/>
      <c r="G6" s="118"/>
      <c r="H6" s="107"/>
    </row>
    <row r="7" spans="1:8" x14ac:dyDescent="0.3">
      <c r="A7" s="118"/>
      <c r="B7" s="118" t="s">
        <v>79</v>
      </c>
      <c r="C7" s="141" t="s">
        <v>638</v>
      </c>
      <c r="D7" s="142">
        <v>3000</v>
      </c>
      <c r="E7" s="118" t="s">
        <v>103</v>
      </c>
      <c r="F7" s="107" t="s">
        <v>414</v>
      </c>
      <c r="G7" s="118" t="s">
        <v>80</v>
      </c>
      <c r="H7" s="107" t="s">
        <v>643</v>
      </c>
    </row>
    <row r="8" spans="1:8" x14ac:dyDescent="0.3">
      <c r="A8" s="118"/>
      <c r="B8" s="118" t="s">
        <v>81</v>
      </c>
      <c r="C8" s="141" t="s">
        <v>639</v>
      </c>
      <c r="D8" s="142">
        <v>2000</v>
      </c>
      <c r="E8" s="118" t="s">
        <v>103</v>
      </c>
      <c r="F8" s="107" t="s">
        <v>414</v>
      </c>
      <c r="G8" s="118" t="s">
        <v>82</v>
      </c>
      <c r="H8" s="107" t="s">
        <v>644</v>
      </c>
    </row>
    <row r="9" spans="1:8" x14ac:dyDescent="0.3">
      <c r="A9" s="118"/>
      <c r="B9" s="118" t="s">
        <v>83</v>
      </c>
      <c r="C9" s="141" t="s">
        <v>640</v>
      </c>
      <c r="D9" s="142">
        <v>499</v>
      </c>
      <c r="E9" s="118" t="s">
        <v>103</v>
      </c>
      <c r="F9" s="107" t="s">
        <v>414</v>
      </c>
      <c r="G9" s="118" t="s">
        <v>82</v>
      </c>
      <c r="H9" s="107" t="s">
        <v>417</v>
      </c>
    </row>
    <row r="10" spans="1:8" x14ac:dyDescent="0.3">
      <c r="A10" s="118" t="s">
        <v>84</v>
      </c>
      <c r="B10" s="118"/>
      <c r="C10" s="141" t="s">
        <v>411</v>
      </c>
      <c r="D10" s="118"/>
      <c r="E10" s="118"/>
      <c r="F10" s="107"/>
      <c r="G10" s="118"/>
      <c r="H10" s="107"/>
    </row>
    <row r="11" spans="1:8" x14ac:dyDescent="0.3">
      <c r="A11" s="118"/>
      <c r="B11" s="118" t="s">
        <v>85</v>
      </c>
      <c r="C11" s="141" t="s">
        <v>642</v>
      </c>
      <c r="D11" s="142">
        <v>50</v>
      </c>
      <c r="E11" s="118" t="s">
        <v>103</v>
      </c>
      <c r="F11" s="107" t="s">
        <v>414</v>
      </c>
      <c r="G11" s="118" t="s">
        <v>109</v>
      </c>
      <c r="H11" s="107" t="s">
        <v>645</v>
      </c>
    </row>
    <row r="12" spans="1:8" x14ac:dyDescent="0.3">
      <c r="A12" s="118"/>
      <c r="B12" s="118" t="s">
        <v>86</v>
      </c>
      <c r="C12" s="141" t="s">
        <v>647</v>
      </c>
      <c r="D12" s="142">
        <v>450</v>
      </c>
      <c r="E12" s="118" t="s">
        <v>103</v>
      </c>
      <c r="F12" s="107" t="s">
        <v>414</v>
      </c>
      <c r="G12" s="118" t="s">
        <v>87</v>
      </c>
      <c r="H12" s="107" t="s">
        <v>646</v>
      </c>
    </row>
    <row r="13" spans="1:8" x14ac:dyDescent="0.3">
      <c r="A13" s="118"/>
      <c r="B13" s="118" t="s">
        <v>88</v>
      </c>
      <c r="C13" s="141" t="s">
        <v>405</v>
      </c>
      <c r="D13" s="175">
        <v>0.2</v>
      </c>
      <c r="E13" s="118" t="s">
        <v>107</v>
      </c>
      <c r="F13" s="143" t="s">
        <v>674</v>
      </c>
      <c r="G13" s="118" t="s">
        <v>89</v>
      </c>
      <c r="H13" s="107" t="s">
        <v>676</v>
      </c>
    </row>
    <row r="14" spans="1:8" x14ac:dyDescent="0.3">
      <c r="A14" s="118"/>
      <c r="B14" s="118" t="s">
        <v>90</v>
      </c>
      <c r="C14" s="141" t="s">
        <v>406</v>
      </c>
      <c r="D14" s="118">
        <v>1.2</v>
      </c>
      <c r="E14" s="118" t="s">
        <v>104</v>
      </c>
      <c r="F14" s="107" t="s">
        <v>675</v>
      </c>
      <c r="G14" s="118" t="s">
        <v>110</v>
      </c>
      <c r="H14" s="107" t="s">
        <v>648</v>
      </c>
    </row>
    <row r="15" spans="1:8" x14ac:dyDescent="0.3">
      <c r="A15" s="118" t="s">
        <v>91</v>
      </c>
      <c r="B15" s="118"/>
      <c r="C15" s="141" t="s">
        <v>412</v>
      </c>
      <c r="D15" s="118"/>
      <c r="E15" s="118"/>
      <c r="F15" s="107"/>
      <c r="G15" s="118"/>
      <c r="H15" s="107"/>
    </row>
    <row r="16" spans="1:8" x14ac:dyDescent="0.3">
      <c r="A16" s="118"/>
      <c r="B16" s="118" t="s">
        <v>92</v>
      </c>
      <c r="C16" s="141" t="s">
        <v>655</v>
      </c>
      <c r="D16" s="142">
        <v>360</v>
      </c>
      <c r="E16" s="118" t="s">
        <v>103</v>
      </c>
      <c r="F16" s="107" t="s">
        <v>414</v>
      </c>
      <c r="G16" s="118" t="s">
        <v>93</v>
      </c>
      <c r="H16" s="107" t="s">
        <v>649</v>
      </c>
    </row>
    <row r="17" spans="1:8" x14ac:dyDescent="0.3">
      <c r="A17" s="118"/>
      <c r="B17" s="118" t="s">
        <v>94</v>
      </c>
      <c r="C17" s="141" t="s">
        <v>656</v>
      </c>
      <c r="D17" s="142">
        <v>50</v>
      </c>
      <c r="E17" s="118" t="s">
        <v>103</v>
      </c>
      <c r="F17" s="107" t="s">
        <v>414</v>
      </c>
      <c r="G17" s="118" t="s">
        <v>95</v>
      </c>
      <c r="H17" s="107" t="s">
        <v>650</v>
      </c>
    </row>
    <row r="18" spans="1:8" x14ac:dyDescent="0.3">
      <c r="A18" s="118"/>
      <c r="B18" s="118" t="s">
        <v>96</v>
      </c>
      <c r="C18" s="141" t="s">
        <v>657</v>
      </c>
      <c r="D18" s="142">
        <v>3451</v>
      </c>
      <c r="E18" s="118" t="s">
        <v>103</v>
      </c>
      <c r="F18" s="107" t="s">
        <v>414</v>
      </c>
      <c r="G18" s="118" t="s">
        <v>97</v>
      </c>
      <c r="H18" s="107" t="s">
        <v>651</v>
      </c>
    </row>
    <row r="19" spans="1:8" x14ac:dyDescent="0.3">
      <c r="A19" s="118" t="s">
        <v>98</v>
      </c>
      <c r="B19" s="118"/>
      <c r="C19" s="141" t="s">
        <v>413</v>
      </c>
      <c r="D19" s="118"/>
      <c r="E19" s="118"/>
      <c r="F19" s="107"/>
      <c r="G19" s="118"/>
      <c r="H19" s="107"/>
    </row>
    <row r="20" spans="1:8" x14ac:dyDescent="0.3">
      <c r="A20" s="118"/>
      <c r="B20" s="118" t="s">
        <v>99</v>
      </c>
      <c r="C20" s="141" t="s">
        <v>658</v>
      </c>
      <c r="D20" s="118">
        <v>480</v>
      </c>
      <c r="E20" s="118" t="s">
        <v>103</v>
      </c>
      <c r="F20" s="107" t="s">
        <v>414</v>
      </c>
      <c r="G20" s="118" t="s">
        <v>111</v>
      </c>
      <c r="H20" s="107" t="s">
        <v>652</v>
      </c>
    </row>
    <row r="21" spans="1:8" x14ac:dyDescent="0.3">
      <c r="A21" s="118"/>
      <c r="B21" s="118" t="s">
        <v>100</v>
      </c>
      <c r="C21" s="141" t="s">
        <v>659</v>
      </c>
      <c r="D21" s="142">
        <v>300</v>
      </c>
      <c r="E21" s="118" t="s">
        <v>103</v>
      </c>
      <c r="F21" s="107" t="s">
        <v>414</v>
      </c>
      <c r="G21" s="118" t="s">
        <v>112</v>
      </c>
      <c r="H21" s="107" t="s">
        <v>653</v>
      </c>
    </row>
    <row r="22" spans="1:8" x14ac:dyDescent="0.3">
      <c r="A22" s="118"/>
      <c r="B22" s="118" t="s">
        <v>101</v>
      </c>
      <c r="C22" s="164" t="s">
        <v>660</v>
      </c>
      <c r="D22" s="118">
        <v>100</v>
      </c>
      <c r="E22" s="118" t="s">
        <v>103</v>
      </c>
      <c r="F22" s="107" t="s">
        <v>414</v>
      </c>
      <c r="G22" s="118" t="s">
        <v>113</v>
      </c>
      <c r="H22" s="107" t="s">
        <v>654</v>
      </c>
    </row>
    <row r="23" spans="1:8" x14ac:dyDescent="0.3">
      <c r="A23" s="163"/>
      <c r="B23" s="163"/>
      <c r="C23" s="176"/>
      <c r="D23" s="163"/>
      <c r="E23" s="163"/>
      <c r="G23" s="163"/>
      <c r="H23" s="163"/>
    </row>
    <row r="24" spans="1:8" x14ac:dyDescent="0.3">
      <c r="A24" s="163"/>
      <c r="B24" s="177" t="s">
        <v>615</v>
      </c>
      <c r="C24" s="176"/>
      <c r="D24" s="163"/>
      <c r="E24" s="163"/>
      <c r="G24" s="163"/>
      <c r="H24" s="163"/>
    </row>
    <row r="25" spans="1:8" x14ac:dyDescent="0.3">
      <c r="B25" s="178" t="s">
        <v>616</v>
      </c>
    </row>
  </sheetData>
  <phoneticPr fontId="4"/>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80D86-F348-42A9-BB39-7473616C51F8}">
  <sheetPr codeName="Sheet7"/>
  <dimension ref="A1:O51"/>
  <sheetViews>
    <sheetView topLeftCell="A22" workbookViewId="0"/>
  </sheetViews>
  <sheetFormatPr defaultRowHeight="15.75" x14ac:dyDescent="0.25"/>
  <cols>
    <col min="1" max="1" width="20.625" style="35" customWidth="1"/>
    <col min="2" max="2" width="9" style="35"/>
    <col min="3" max="3" width="40.375" style="35" customWidth="1"/>
    <col min="4" max="13" width="12.625" style="35" customWidth="1"/>
    <col min="14" max="14" width="11.625" style="35" bestFit="1" customWidth="1"/>
    <col min="15" max="15" width="10.5" style="35" bestFit="1" customWidth="1"/>
    <col min="16" max="16384" width="9" style="35"/>
  </cols>
  <sheetData>
    <row r="1" spans="1:15" ht="21" x14ac:dyDescent="0.3">
      <c r="A1" s="44" t="s">
        <v>482</v>
      </c>
      <c r="D1" s="32"/>
      <c r="E1" s="32"/>
      <c r="F1" s="32"/>
      <c r="G1" s="32"/>
      <c r="H1" s="32"/>
      <c r="I1" s="32"/>
      <c r="J1" s="32"/>
      <c r="K1" s="32"/>
      <c r="L1" s="32"/>
      <c r="M1" s="32"/>
    </row>
    <row r="2" spans="1:15" ht="16.5" x14ac:dyDescent="0.3">
      <c r="D2" s="32"/>
      <c r="E2" s="32"/>
      <c r="F2" s="32"/>
      <c r="G2" s="32"/>
      <c r="H2" s="32"/>
      <c r="I2" s="32"/>
      <c r="J2" s="32"/>
      <c r="K2" s="32"/>
      <c r="L2" s="32"/>
      <c r="M2" s="32"/>
    </row>
    <row r="3" spans="1:15" s="41" customFormat="1" ht="21" thickBot="1" x14ac:dyDescent="0.4">
      <c r="A3" s="41" t="s">
        <v>480</v>
      </c>
      <c r="D3" s="45"/>
      <c r="E3" s="45"/>
      <c r="F3" s="45"/>
      <c r="G3" s="45"/>
      <c r="H3" s="45"/>
      <c r="I3" s="45"/>
      <c r="J3" s="45"/>
      <c r="K3" s="35" t="s">
        <v>485</v>
      </c>
      <c r="L3" s="45"/>
      <c r="M3" s="38" t="s">
        <v>479</v>
      </c>
    </row>
    <row r="4" spans="1:15" ht="24.95" customHeight="1" thickBot="1" x14ac:dyDescent="0.3">
      <c r="B4" s="47"/>
      <c r="C4" s="48" t="s">
        <v>231</v>
      </c>
      <c r="D4" s="49">
        <v>2016</v>
      </c>
      <c r="E4" s="49">
        <v>2017</v>
      </c>
      <c r="F4" s="49">
        <v>2018</v>
      </c>
      <c r="G4" s="49">
        <v>2019</v>
      </c>
      <c r="H4" s="49">
        <v>2020</v>
      </c>
      <c r="I4" s="49">
        <v>2021</v>
      </c>
      <c r="J4" s="49">
        <v>2022</v>
      </c>
      <c r="K4" s="49">
        <v>2023</v>
      </c>
      <c r="L4" s="49">
        <v>2024</v>
      </c>
      <c r="M4" s="49">
        <v>2025</v>
      </c>
    </row>
    <row r="5" spans="1:15" ht="24.95" customHeight="1" thickBot="1" x14ac:dyDescent="0.3">
      <c r="A5" s="50" t="s">
        <v>178</v>
      </c>
      <c r="B5" s="50" t="s">
        <v>230</v>
      </c>
      <c r="C5" s="51"/>
      <c r="D5" s="52">
        <v>1113337</v>
      </c>
      <c r="E5" s="52">
        <v>1125589</v>
      </c>
      <c r="F5" s="52">
        <v>1146532</v>
      </c>
      <c r="G5" s="52">
        <v>1158444</v>
      </c>
      <c r="H5" s="52">
        <v>1190689</v>
      </c>
      <c r="I5" s="52">
        <v>1248129</v>
      </c>
      <c r="J5" s="52">
        <v>1287917</v>
      </c>
      <c r="K5" s="52">
        <v>1302991</v>
      </c>
      <c r="L5" s="52">
        <v>1341083</v>
      </c>
      <c r="M5" s="52">
        <v>1426641</v>
      </c>
      <c r="O5" s="39"/>
    </row>
    <row r="6" spans="1:15" ht="24.95" customHeight="1" thickBot="1" x14ac:dyDescent="0.3">
      <c r="A6" s="53"/>
      <c r="B6" s="54" t="s">
        <v>232</v>
      </c>
      <c r="C6" s="55"/>
      <c r="D6" s="56">
        <v>851030</v>
      </c>
      <c r="E6" s="56">
        <v>873562</v>
      </c>
      <c r="F6" s="56">
        <v>903477</v>
      </c>
      <c r="G6" s="56">
        <v>921722</v>
      </c>
      <c r="H6" s="56">
        <v>940873</v>
      </c>
      <c r="I6" s="56">
        <v>965863</v>
      </c>
      <c r="J6" s="56">
        <v>988374</v>
      </c>
      <c r="K6" s="56">
        <v>982939</v>
      </c>
      <c r="L6" s="56">
        <v>978220</v>
      </c>
      <c r="M6" s="56">
        <v>1032129</v>
      </c>
      <c r="O6" s="39"/>
    </row>
    <row r="7" spans="1:15" ht="24.95" customHeight="1" thickBot="1" x14ac:dyDescent="0.3">
      <c r="A7" s="57"/>
      <c r="B7" s="54" t="s">
        <v>233</v>
      </c>
      <c r="C7" s="55"/>
      <c r="D7" s="56">
        <v>119951</v>
      </c>
      <c r="E7" s="56">
        <v>113363</v>
      </c>
      <c r="F7" s="56">
        <v>105543</v>
      </c>
      <c r="G7" s="56">
        <v>93461</v>
      </c>
      <c r="H7" s="56">
        <v>93869</v>
      </c>
      <c r="I7" s="56">
        <v>94844</v>
      </c>
      <c r="J7" s="56">
        <v>89735</v>
      </c>
      <c r="K7" s="56">
        <v>89196</v>
      </c>
      <c r="L7" s="56">
        <v>94013</v>
      </c>
      <c r="M7" s="56">
        <v>92237</v>
      </c>
      <c r="O7" s="39"/>
    </row>
    <row r="8" spans="1:15" ht="24.95" customHeight="1" thickBot="1" x14ac:dyDescent="0.3">
      <c r="A8" s="57"/>
      <c r="B8" s="54" t="s">
        <v>234</v>
      </c>
      <c r="C8" s="55"/>
      <c r="D8" s="56">
        <v>142355</v>
      </c>
      <c r="E8" s="56">
        <v>138662</v>
      </c>
      <c r="F8" s="56">
        <v>137510</v>
      </c>
      <c r="G8" s="56">
        <v>143261</v>
      </c>
      <c r="H8" s="56">
        <v>155947</v>
      </c>
      <c r="I8" s="56">
        <v>187421</v>
      </c>
      <c r="J8" s="56">
        <v>209807</v>
      </c>
      <c r="K8" s="56">
        <v>230855</v>
      </c>
      <c r="L8" s="56">
        <v>268849</v>
      </c>
      <c r="M8" s="56">
        <v>302274</v>
      </c>
      <c r="O8" s="39"/>
    </row>
    <row r="9" spans="1:15" ht="24.95" customHeight="1" thickBot="1" x14ac:dyDescent="0.3">
      <c r="A9" s="57"/>
      <c r="B9" s="53"/>
      <c r="C9" s="58" t="s">
        <v>235</v>
      </c>
      <c r="D9" s="56">
        <v>77405</v>
      </c>
      <c r="E9" s="56">
        <v>68086</v>
      </c>
      <c r="F9" s="56">
        <v>61912</v>
      </c>
      <c r="G9" s="56">
        <v>57203</v>
      </c>
      <c r="H9" s="56">
        <v>52968</v>
      </c>
      <c r="I9" s="56">
        <v>52741</v>
      </c>
      <c r="J9" s="56">
        <v>60403</v>
      </c>
      <c r="K9" s="56">
        <v>55206</v>
      </c>
      <c r="L9" s="56">
        <v>52180</v>
      </c>
      <c r="M9" s="56">
        <v>61363</v>
      </c>
      <c r="O9" s="39"/>
    </row>
    <row r="10" spans="1:15" ht="24.95" customHeight="1" thickBot="1" x14ac:dyDescent="0.3">
      <c r="A10" s="57"/>
      <c r="B10" s="57"/>
      <c r="C10" s="58" t="s">
        <v>236</v>
      </c>
      <c r="D10" s="56" t="s">
        <v>179</v>
      </c>
      <c r="E10" s="56" t="s">
        <v>179</v>
      </c>
      <c r="F10" s="56" t="s">
        <v>179</v>
      </c>
      <c r="G10" s="56" t="s">
        <v>179</v>
      </c>
      <c r="H10" s="56" t="s">
        <v>179</v>
      </c>
      <c r="I10" s="56" t="s">
        <v>179</v>
      </c>
      <c r="J10" s="56" t="s">
        <v>179</v>
      </c>
      <c r="K10" s="56" t="s">
        <v>188</v>
      </c>
      <c r="L10" s="56" t="s">
        <v>179</v>
      </c>
      <c r="M10" s="56"/>
      <c r="O10" s="39"/>
    </row>
    <row r="11" spans="1:15" ht="24.95" customHeight="1" thickBot="1" x14ac:dyDescent="0.3">
      <c r="A11" s="57"/>
      <c r="B11" s="57"/>
      <c r="C11" s="58" t="s">
        <v>237</v>
      </c>
      <c r="D11" s="56">
        <v>31202</v>
      </c>
      <c r="E11" s="56">
        <v>30291</v>
      </c>
      <c r="F11" s="56">
        <v>33397</v>
      </c>
      <c r="G11" s="56">
        <v>33452</v>
      </c>
      <c r="H11" s="56">
        <v>31728</v>
      </c>
      <c r="I11" s="56">
        <v>35425</v>
      </c>
      <c r="J11" s="56">
        <v>37343</v>
      </c>
      <c r="K11" s="56">
        <v>34138</v>
      </c>
      <c r="L11" s="56">
        <v>31321</v>
      </c>
      <c r="M11" s="56">
        <v>30988</v>
      </c>
      <c r="O11" s="39"/>
    </row>
    <row r="12" spans="1:15" ht="24.95" customHeight="1" thickBot="1" x14ac:dyDescent="0.3">
      <c r="A12" s="57"/>
      <c r="B12" s="57"/>
      <c r="C12" s="58" t="s">
        <v>239</v>
      </c>
      <c r="D12" s="56">
        <v>1643</v>
      </c>
      <c r="E12" s="56">
        <v>4421</v>
      </c>
      <c r="F12" s="56">
        <v>4933</v>
      </c>
      <c r="G12" s="56">
        <v>2476</v>
      </c>
      <c r="H12" s="56">
        <v>8150</v>
      </c>
      <c r="I12" s="56">
        <v>9998</v>
      </c>
      <c r="J12" s="56">
        <v>10382</v>
      </c>
      <c r="K12" s="56">
        <v>16816</v>
      </c>
      <c r="L12" s="56">
        <v>34766</v>
      </c>
      <c r="M12" s="56">
        <v>40259</v>
      </c>
      <c r="O12" s="39"/>
    </row>
    <row r="13" spans="1:15" ht="24.95" customHeight="1" thickBot="1" x14ac:dyDescent="0.3">
      <c r="A13" s="59"/>
      <c r="B13" s="59"/>
      <c r="C13" s="58" t="s">
        <v>238</v>
      </c>
      <c r="D13" s="56">
        <v>32103</v>
      </c>
      <c r="E13" s="56">
        <v>35862</v>
      </c>
      <c r="F13" s="56">
        <v>37266</v>
      </c>
      <c r="G13" s="56">
        <v>50128</v>
      </c>
      <c r="H13" s="56">
        <v>63100</v>
      </c>
      <c r="I13" s="56">
        <v>89256</v>
      </c>
      <c r="J13" s="56">
        <v>101678</v>
      </c>
      <c r="K13" s="56">
        <v>124693</v>
      </c>
      <c r="L13" s="56">
        <v>150580</v>
      </c>
      <c r="M13" s="56">
        <v>169662</v>
      </c>
      <c r="N13" s="34"/>
    </row>
    <row r="14" spans="1:15" ht="24.95" customHeight="1" thickBot="1" x14ac:dyDescent="0.3">
      <c r="A14" s="50" t="s">
        <v>488</v>
      </c>
      <c r="B14" s="51" t="s">
        <v>489</v>
      </c>
      <c r="C14" s="51"/>
      <c r="D14" s="52">
        <v>187930</v>
      </c>
      <c r="E14" s="52">
        <v>204636</v>
      </c>
      <c r="F14" s="52">
        <v>207409</v>
      </c>
      <c r="G14" s="52">
        <v>215195</v>
      </c>
      <c r="H14" s="52">
        <v>239734</v>
      </c>
      <c r="I14" s="52">
        <v>252614</v>
      </c>
      <c r="J14" s="52">
        <v>324108</v>
      </c>
      <c r="K14" s="52">
        <v>326062</v>
      </c>
      <c r="L14" s="52">
        <v>346400</v>
      </c>
      <c r="M14" s="52">
        <v>307716</v>
      </c>
      <c r="N14" s="34"/>
      <c r="O14" s="39"/>
    </row>
    <row r="15" spans="1:15" ht="24.95" customHeight="1" thickBot="1" x14ac:dyDescent="0.3">
      <c r="A15" s="53"/>
      <c r="B15" s="54" t="s">
        <v>240</v>
      </c>
      <c r="C15" s="55"/>
      <c r="D15" s="56">
        <v>42518</v>
      </c>
      <c r="E15" s="56">
        <v>56807</v>
      </c>
      <c r="F15" s="56">
        <v>42289</v>
      </c>
      <c r="G15" s="56">
        <v>55461</v>
      </c>
      <c r="H15" s="56">
        <v>65494</v>
      </c>
      <c r="I15" s="56">
        <v>72978</v>
      </c>
      <c r="J15" s="56">
        <v>105954</v>
      </c>
      <c r="K15" s="56">
        <v>118346</v>
      </c>
      <c r="L15" s="56">
        <v>130192</v>
      </c>
      <c r="M15" s="56">
        <v>78604</v>
      </c>
      <c r="N15" s="34"/>
      <c r="O15" s="39"/>
    </row>
    <row r="16" spans="1:15" ht="24.95" customHeight="1" thickBot="1" x14ac:dyDescent="0.3">
      <c r="A16" s="57"/>
      <c r="B16" s="54" t="s">
        <v>241</v>
      </c>
      <c r="C16" s="55"/>
      <c r="D16" s="56">
        <v>85011</v>
      </c>
      <c r="E16" s="56">
        <v>88458</v>
      </c>
      <c r="F16" s="56">
        <v>97405</v>
      </c>
      <c r="G16" s="56">
        <v>96067</v>
      </c>
      <c r="H16" s="56">
        <v>101558</v>
      </c>
      <c r="I16" s="56">
        <v>79322</v>
      </c>
      <c r="J16" s="56">
        <v>92649</v>
      </c>
      <c r="K16" s="56">
        <v>91334</v>
      </c>
      <c r="L16" s="56">
        <v>102649</v>
      </c>
      <c r="M16" s="56">
        <v>87494</v>
      </c>
      <c r="N16" s="34"/>
      <c r="O16" s="39"/>
    </row>
    <row r="17" spans="1:15" ht="24.95" customHeight="1" thickBot="1" x14ac:dyDescent="0.3">
      <c r="A17" s="57"/>
      <c r="B17" s="54" t="s">
        <v>242</v>
      </c>
      <c r="C17" s="55"/>
      <c r="D17" s="56">
        <v>26424</v>
      </c>
      <c r="E17" s="56">
        <v>28965</v>
      </c>
      <c r="F17" s="56">
        <v>34744</v>
      </c>
      <c r="G17" s="56">
        <v>28658</v>
      </c>
      <c r="H17" s="56">
        <v>27991</v>
      </c>
      <c r="I17" s="56">
        <v>31507</v>
      </c>
      <c r="J17" s="56">
        <v>59974</v>
      </c>
      <c r="K17" s="56">
        <v>43068</v>
      </c>
      <c r="L17" s="56">
        <v>42070</v>
      </c>
      <c r="M17" s="56">
        <v>42533</v>
      </c>
      <c r="N17" s="34"/>
      <c r="O17" s="39"/>
    </row>
    <row r="18" spans="1:15" ht="24.95" customHeight="1" thickBot="1" x14ac:dyDescent="0.3">
      <c r="A18" s="57"/>
      <c r="B18" s="54" t="s">
        <v>243</v>
      </c>
      <c r="C18" s="55"/>
      <c r="D18" s="56">
        <v>10777</v>
      </c>
      <c r="E18" s="56">
        <v>8838</v>
      </c>
      <c r="F18" s="56" t="s">
        <v>179</v>
      </c>
      <c r="G18" s="56" t="s">
        <v>179</v>
      </c>
      <c r="H18" s="56" t="s">
        <v>179</v>
      </c>
      <c r="I18" s="56" t="s">
        <v>179</v>
      </c>
      <c r="J18" s="56" t="s">
        <v>179</v>
      </c>
      <c r="K18" s="56" t="s">
        <v>188</v>
      </c>
      <c r="L18" s="56" t="s">
        <v>179</v>
      </c>
      <c r="M18" s="56" t="s">
        <v>179</v>
      </c>
      <c r="N18" s="34"/>
      <c r="O18" s="39"/>
    </row>
    <row r="19" spans="1:15" ht="24.95" customHeight="1" thickBot="1" x14ac:dyDescent="0.3">
      <c r="A19" s="59"/>
      <c r="B19" s="54" t="s">
        <v>244</v>
      </c>
      <c r="C19" s="55"/>
      <c r="D19" s="56">
        <v>23198</v>
      </c>
      <c r="E19" s="56">
        <v>21566</v>
      </c>
      <c r="F19" s="56">
        <v>32969</v>
      </c>
      <c r="G19" s="56">
        <v>35007</v>
      </c>
      <c r="H19" s="56">
        <v>44690</v>
      </c>
      <c r="I19" s="56">
        <v>68806</v>
      </c>
      <c r="J19" s="56">
        <v>65530</v>
      </c>
      <c r="K19" s="56">
        <v>73312</v>
      </c>
      <c r="L19" s="56">
        <v>71488</v>
      </c>
      <c r="M19" s="56">
        <v>99082</v>
      </c>
      <c r="N19" s="34"/>
      <c r="O19" s="39"/>
    </row>
    <row r="20" spans="1:15" ht="24.95" customHeight="1" thickBot="1" x14ac:dyDescent="0.3">
      <c r="A20" s="60" t="s">
        <v>249</v>
      </c>
      <c r="B20" s="60" t="s">
        <v>250</v>
      </c>
      <c r="C20" s="61"/>
      <c r="D20" s="62">
        <v>1301267</v>
      </c>
      <c r="E20" s="62">
        <v>1330226</v>
      </c>
      <c r="F20" s="62">
        <v>1353941</v>
      </c>
      <c r="G20" s="62">
        <v>1373640</v>
      </c>
      <c r="H20" s="62">
        <v>1430424</v>
      </c>
      <c r="I20" s="62">
        <v>1500744</v>
      </c>
      <c r="J20" s="62">
        <v>1612025</v>
      </c>
      <c r="K20" s="62">
        <v>1629054</v>
      </c>
      <c r="L20" s="62">
        <v>1687484</v>
      </c>
      <c r="M20" s="62">
        <v>1734358</v>
      </c>
      <c r="N20" s="34"/>
      <c r="O20" s="34"/>
    </row>
    <row r="21" spans="1:15" ht="24.95" customHeight="1" x14ac:dyDescent="0.25">
      <c r="A21" s="63"/>
      <c r="B21" s="63"/>
      <c r="C21" s="63"/>
      <c r="D21" s="64"/>
      <c r="E21" s="64"/>
      <c r="F21" s="64"/>
      <c r="G21" s="64"/>
      <c r="H21" s="64"/>
      <c r="I21" s="64"/>
      <c r="J21" s="64"/>
      <c r="K21" s="64"/>
      <c r="L21" s="64"/>
      <c r="M21" s="64"/>
      <c r="N21" s="34"/>
      <c r="O21" s="34"/>
    </row>
    <row r="22" spans="1:15" s="41" customFormat="1" ht="24.95" customHeight="1" thickBot="1" x14ac:dyDescent="0.35">
      <c r="A22" s="35" t="s">
        <v>481</v>
      </c>
      <c r="B22" s="35"/>
      <c r="C22" s="35"/>
      <c r="D22" s="32"/>
      <c r="E22" s="32"/>
      <c r="F22" s="32"/>
      <c r="G22" s="32"/>
      <c r="H22" s="32"/>
      <c r="I22" s="32"/>
      <c r="J22" s="32"/>
      <c r="K22" s="35" t="s">
        <v>485</v>
      </c>
      <c r="L22" s="32"/>
      <c r="M22" s="38" t="s">
        <v>479</v>
      </c>
      <c r="N22" s="42"/>
      <c r="O22" s="43"/>
    </row>
    <row r="23" spans="1:15" ht="24.95" customHeight="1" thickBot="1" x14ac:dyDescent="0.3">
      <c r="A23" s="47"/>
      <c r="C23" s="48" t="s">
        <v>231</v>
      </c>
      <c r="D23" s="49">
        <v>2016</v>
      </c>
      <c r="E23" s="49">
        <v>2017</v>
      </c>
      <c r="F23" s="49">
        <v>2018</v>
      </c>
      <c r="G23" s="49">
        <v>2019</v>
      </c>
      <c r="H23" s="49">
        <v>2020</v>
      </c>
      <c r="I23" s="49">
        <v>2021</v>
      </c>
      <c r="J23" s="49">
        <v>2022</v>
      </c>
      <c r="K23" s="49">
        <v>2023</v>
      </c>
      <c r="L23" s="49">
        <v>2024</v>
      </c>
      <c r="M23" s="49">
        <v>2025</v>
      </c>
    </row>
    <row r="24" spans="1:15" ht="24.95" customHeight="1" thickBot="1" x14ac:dyDescent="0.35">
      <c r="A24" s="50" t="s">
        <v>251</v>
      </c>
      <c r="B24" s="50" t="s">
        <v>252</v>
      </c>
      <c r="C24" s="51"/>
      <c r="D24" s="65">
        <v>710905</v>
      </c>
      <c r="E24" s="65">
        <v>739426</v>
      </c>
      <c r="F24" s="65">
        <v>791051</v>
      </c>
      <c r="G24" s="65">
        <v>832570</v>
      </c>
      <c r="H24" s="65">
        <v>906992</v>
      </c>
      <c r="I24" s="65">
        <v>919592</v>
      </c>
      <c r="J24" s="65">
        <v>1059216</v>
      </c>
      <c r="K24" s="65">
        <v>1034567</v>
      </c>
      <c r="L24" s="65">
        <v>1001988</v>
      </c>
      <c r="M24" s="65">
        <v>1035080</v>
      </c>
    </row>
    <row r="25" spans="1:15" ht="24.95" customHeight="1" thickBot="1" x14ac:dyDescent="0.35">
      <c r="B25" s="53"/>
      <c r="C25" s="58" t="s">
        <v>418</v>
      </c>
      <c r="D25" s="66">
        <v>289978</v>
      </c>
      <c r="E25" s="66">
        <v>289981</v>
      </c>
      <c r="F25" s="66">
        <v>314985</v>
      </c>
      <c r="G25" s="66">
        <v>319987</v>
      </c>
      <c r="H25" s="66">
        <v>349988</v>
      </c>
      <c r="I25" s="66">
        <v>349990</v>
      </c>
      <c r="J25" s="66">
        <v>396992</v>
      </c>
      <c r="K25" s="66">
        <v>386994</v>
      </c>
      <c r="L25" s="66">
        <v>396996</v>
      </c>
      <c r="M25" s="66">
        <v>406997</v>
      </c>
    </row>
    <row r="26" spans="1:15" ht="24.95" customHeight="1" thickBot="1" x14ac:dyDescent="0.35">
      <c r="B26" s="57"/>
      <c r="C26" s="58" t="s">
        <v>419</v>
      </c>
      <c r="D26" s="66">
        <v>257616</v>
      </c>
      <c r="E26" s="66">
        <v>281055</v>
      </c>
      <c r="F26" s="66">
        <v>289330</v>
      </c>
      <c r="G26" s="66">
        <v>326160</v>
      </c>
      <c r="H26" s="66">
        <v>370300</v>
      </c>
      <c r="I26" s="66">
        <v>382400</v>
      </c>
      <c r="J26" s="66">
        <v>463700</v>
      </c>
      <c r="K26" s="66">
        <v>455000</v>
      </c>
      <c r="L26" s="66">
        <v>433800</v>
      </c>
      <c r="M26" s="66">
        <v>464300</v>
      </c>
    </row>
    <row r="27" spans="1:15" ht="24.95" customHeight="1" thickBot="1" x14ac:dyDescent="0.35">
      <c r="B27" s="57"/>
      <c r="C27" s="58" t="s">
        <v>420</v>
      </c>
      <c r="D27" s="66" t="s">
        <v>179</v>
      </c>
      <c r="E27" s="66" t="s">
        <v>179</v>
      </c>
      <c r="F27" s="66" t="s">
        <v>179</v>
      </c>
      <c r="G27" s="66" t="s">
        <v>179</v>
      </c>
      <c r="H27" s="66" t="s">
        <v>179</v>
      </c>
      <c r="I27" s="66" t="s">
        <v>179</v>
      </c>
      <c r="J27" s="66" t="s">
        <v>179</v>
      </c>
      <c r="K27" s="66" t="s">
        <v>179</v>
      </c>
      <c r="L27" s="66">
        <v>114471</v>
      </c>
      <c r="M27" s="66">
        <v>109868</v>
      </c>
    </row>
    <row r="28" spans="1:15" ht="24.95" customHeight="1" thickBot="1" x14ac:dyDescent="0.35">
      <c r="B28" s="57"/>
      <c r="C28" s="58" t="s">
        <v>421</v>
      </c>
      <c r="D28" s="66" t="s">
        <v>179</v>
      </c>
      <c r="E28" s="66" t="s">
        <v>179</v>
      </c>
      <c r="F28" s="66" t="s">
        <v>179</v>
      </c>
      <c r="G28" s="66" t="s">
        <v>179</v>
      </c>
      <c r="H28" s="66" t="s">
        <v>179</v>
      </c>
      <c r="I28" s="66" t="s">
        <v>179</v>
      </c>
      <c r="J28" s="66" t="s">
        <v>179</v>
      </c>
      <c r="K28" s="66" t="s">
        <v>188</v>
      </c>
      <c r="L28" s="66" t="s">
        <v>179</v>
      </c>
      <c r="M28" s="66" t="s">
        <v>179</v>
      </c>
    </row>
    <row r="29" spans="1:15" ht="24.95" customHeight="1" thickBot="1" x14ac:dyDescent="0.35">
      <c r="B29" s="57"/>
      <c r="C29" s="58" t="s">
        <v>422</v>
      </c>
      <c r="D29" s="66">
        <v>27112</v>
      </c>
      <c r="E29" s="66">
        <v>27133</v>
      </c>
      <c r="F29" s="66">
        <v>25979</v>
      </c>
      <c r="G29" s="66">
        <v>24318</v>
      </c>
      <c r="H29" s="66">
        <v>23909</v>
      </c>
      <c r="I29" s="66">
        <v>22987</v>
      </c>
      <c r="J29" s="66">
        <v>21711</v>
      </c>
      <c r="K29" s="66">
        <v>18961</v>
      </c>
      <c r="L29" s="66">
        <v>16896</v>
      </c>
      <c r="M29" s="66">
        <v>15894</v>
      </c>
    </row>
    <row r="30" spans="1:15" ht="24.95" customHeight="1" thickBot="1" x14ac:dyDescent="0.35">
      <c r="B30" s="57"/>
      <c r="C30" s="58" t="s">
        <v>423</v>
      </c>
      <c r="D30" s="66">
        <v>102491</v>
      </c>
      <c r="E30" s="66">
        <v>103912</v>
      </c>
      <c r="F30" s="66">
        <v>124323</v>
      </c>
      <c r="G30" s="66">
        <v>124731</v>
      </c>
      <c r="H30" s="66">
        <v>126885</v>
      </c>
      <c r="I30" s="66">
        <v>128796</v>
      </c>
      <c r="J30" s="66">
        <v>130494</v>
      </c>
      <c r="K30" s="66">
        <v>132811</v>
      </c>
      <c r="L30" s="66" t="s">
        <v>179</v>
      </c>
      <c r="M30" s="66" t="s">
        <v>179</v>
      </c>
    </row>
    <row r="31" spans="1:15" ht="24.95" customHeight="1" thickBot="1" x14ac:dyDescent="0.35">
      <c r="B31" s="57"/>
      <c r="C31" s="58" t="s">
        <v>424</v>
      </c>
      <c r="D31" s="66" t="s">
        <v>179</v>
      </c>
      <c r="E31" s="66" t="s">
        <v>179</v>
      </c>
      <c r="F31" s="66" t="s">
        <v>179</v>
      </c>
      <c r="G31" s="66" t="s">
        <v>179</v>
      </c>
      <c r="H31" s="66" t="s">
        <v>179</v>
      </c>
      <c r="I31" s="66" t="s">
        <v>179</v>
      </c>
      <c r="J31" s="66">
        <v>8384</v>
      </c>
      <c r="K31" s="66" t="s">
        <v>188</v>
      </c>
      <c r="L31" s="66" t="s">
        <v>179</v>
      </c>
      <c r="M31" s="66" t="s">
        <v>179</v>
      </c>
    </row>
    <row r="32" spans="1:15" ht="24.95" customHeight="1" thickBot="1" x14ac:dyDescent="0.35">
      <c r="B32" s="59"/>
      <c r="C32" s="58" t="s">
        <v>425</v>
      </c>
      <c r="D32" s="66">
        <v>33707</v>
      </c>
      <c r="E32" s="66">
        <v>37342</v>
      </c>
      <c r="F32" s="66">
        <v>36432</v>
      </c>
      <c r="G32" s="66">
        <v>37372</v>
      </c>
      <c r="H32" s="66">
        <v>35908</v>
      </c>
      <c r="I32" s="66">
        <v>35417</v>
      </c>
      <c r="J32" s="66">
        <v>37933</v>
      </c>
      <c r="K32" s="66">
        <v>40800</v>
      </c>
      <c r="L32" s="66">
        <v>39824</v>
      </c>
      <c r="M32" s="66">
        <v>38019</v>
      </c>
    </row>
    <row r="33" spans="1:13" ht="24.95" customHeight="1" thickBot="1" x14ac:dyDescent="0.35">
      <c r="A33" s="50" t="s">
        <v>180</v>
      </c>
      <c r="B33" s="50" t="s">
        <v>435</v>
      </c>
      <c r="C33" s="51"/>
      <c r="D33" s="65">
        <v>278622</v>
      </c>
      <c r="E33" s="65">
        <v>270406</v>
      </c>
      <c r="F33" s="65">
        <v>233889</v>
      </c>
      <c r="G33" s="65">
        <v>206609</v>
      </c>
      <c r="H33" s="65">
        <v>187666</v>
      </c>
      <c r="I33" s="65">
        <v>264608</v>
      </c>
      <c r="J33" s="65">
        <v>254096</v>
      </c>
      <c r="K33" s="65">
        <v>231318</v>
      </c>
      <c r="L33" s="65">
        <v>244652</v>
      </c>
      <c r="M33" s="65">
        <v>221746</v>
      </c>
    </row>
    <row r="34" spans="1:13" ht="24.95" customHeight="1" thickBot="1" x14ac:dyDescent="0.35">
      <c r="B34" s="53"/>
      <c r="C34" s="58" t="s">
        <v>426</v>
      </c>
      <c r="D34" s="66">
        <v>144978</v>
      </c>
      <c r="E34" s="66">
        <v>115201</v>
      </c>
      <c r="F34" s="66">
        <v>102990</v>
      </c>
      <c r="G34" s="66">
        <v>74037</v>
      </c>
      <c r="H34" s="66">
        <v>44602</v>
      </c>
      <c r="I34" s="66">
        <v>97394</v>
      </c>
      <c r="J34" s="66">
        <v>90282</v>
      </c>
      <c r="K34" s="66">
        <v>78159</v>
      </c>
      <c r="L34" s="66">
        <v>76505</v>
      </c>
      <c r="M34" s="66">
        <v>63790</v>
      </c>
    </row>
    <row r="35" spans="1:13" ht="24.95" customHeight="1" thickBot="1" x14ac:dyDescent="0.35">
      <c r="B35" s="57"/>
      <c r="C35" s="67" t="s">
        <v>427</v>
      </c>
      <c r="D35" s="66">
        <v>18000</v>
      </c>
      <c r="E35" s="66" t="s">
        <v>179</v>
      </c>
      <c r="F35" s="66" t="s">
        <v>179</v>
      </c>
      <c r="G35" s="66" t="s">
        <v>179</v>
      </c>
      <c r="H35" s="66" t="s">
        <v>179</v>
      </c>
      <c r="I35" s="66" t="s">
        <v>179</v>
      </c>
      <c r="J35" s="66" t="s">
        <v>179</v>
      </c>
      <c r="K35" s="66" t="s">
        <v>188</v>
      </c>
      <c r="L35" s="66" t="s">
        <v>179</v>
      </c>
      <c r="M35" s="66" t="s">
        <v>179</v>
      </c>
    </row>
    <row r="36" spans="1:13" ht="24.95" customHeight="1" thickBot="1" x14ac:dyDescent="0.35">
      <c r="B36" s="57"/>
      <c r="C36" s="58" t="s">
        <v>428</v>
      </c>
      <c r="D36" s="66" t="s">
        <v>179</v>
      </c>
      <c r="E36" s="66" t="s">
        <v>179</v>
      </c>
      <c r="F36" s="66" t="s">
        <v>179</v>
      </c>
      <c r="G36" s="66" t="s">
        <v>179</v>
      </c>
      <c r="H36" s="66">
        <v>10000</v>
      </c>
      <c r="I36" s="66">
        <v>33000</v>
      </c>
      <c r="J36" s="66" t="s">
        <v>179</v>
      </c>
      <c r="K36" s="66" t="s">
        <v>188</v>
      </c>
      <c r="L36" s="66" t="s">
        <v>179</v>
      </c>
      <c r="M36" s="66" t="s">
        <v>179</v>
      </c>
    </row>
    <row r="37" spans="1:13" ht="24.95" customHeight="1" thickBot="1" x14ac:dyDescent="0.35">
      <c r="B37" s="57"/>
      <c r="C37" s="67" t="s">
        <v>429</v>
      </c>
      <c r="D37" s="66">
        <v>33635</v>
      </c>
      <c r="E37" s="66">
        <v>39357</v>
      </c>
      <c r="F37" s="66">
        <v>41311</v>
      </c>
      <c r="G37" s="66">
        <v>37894</v>
      </c>
      <c r="H37" s="66">
        <v>42371</v>
      </c>
      <c r="I37" s="66">
        <v>45752</v>
      </c>
      <c r="J37" s="66">
        <v>61910</v>
      </c>
      <c r="K37" s="66">
        <v>47733</v>
      </c>
      <c r="L37" s="66">
        <v>56435</v>
      </c>
      <c r="M37" s="66">
        <v>51227</v>
      </c>
    </row>
    <row r="38" spans="1:13" ht="24.95" customHeight="1" thickBot="1" x14ac:dyDescent="0.35">
      <c r="B38" s="57"/>
      <c r="C38" s="58" t="s">
        <v>424</v>
      </c>
      <c r="D38" s="66" t="s">
        <v>179</v>
      </c>
      <c r="E38" s="66" t="s">
        <v>179</v>
      </c>
      <c r="F38" s="66" t="s">
        <v>179</v>
      </c>
      <c r="G38" s="66" t="s">
        <v>179</v>
      </c>
      <c r="H38" s="66" t="s">
        <v>179</v>
      </c>
      <c r="I38" s="66" t="s">
        <v>179</v>
      </c>
      <c r="J38" s="66">
        <v>152</v>
      </c>
      <c r="K38" s="66" t="s">
        <v>188</v>
      </c>
      <c r="L38" s="66" t="s">
        <v>179</v>
      </c>
      <c r="M38" s="66" t="s">
        <v>179</v>
      </c>
    </row>
    <row r="39" spans="1:13" ht="24.95" customHeight="1" thickBot="1" x14ac:dyDescent="0.35">
      <c r="B39" s="59"/>
      <c r="C39" s="58" t="s">
        <v>430</v>
      </c>
      <c r="D39" s="66">
        <v>82008</v>
      </c>
      <c r="E39" s="66">
        <v>115847</v>
      </c>
      <c r="F39" s="66">
        <v>89586</v>
      </c>
      <c r="G39" s="66">
        <v>94677</v>
      </c>
      <c r="H39" s="66">
        <v>90693</v>
      </c>
      <c r="I39" s="66">
        <v>88461</v>
      </c>
      <c r="J39" s="66">
        <v>101751</v>
      </c>
      <c r="K39" s="66">
        <v>105424</v>
      </c>
      <c r="L39" s="66">
        <v>111711</v>
      </c>
      <c r="M39" s="66">
        <v>106728</v>
      </c>
    </row>
    <row r="40" spans="1:13" ht="24.95" customHeight="1" thickBot="1" x14ac:dyDescent="0.35">
      <c r="A40" s="50" t="s">
        <v>181</v>
      </c>
      <c r="B40" s="50" t="s">
        <v>436</v>
      </c>
      <c r="C40" s="51"/>
      <c r="D40" s="65">
        <v>7860</v>
      </c>
      <c r="E40" s="65">
        <v>7828</v>
      </c>
      <c r="F40" s="65">
        <v>7811</v>
      </c>
      <c r="G40" s="65">
        <v>7811</v>
      </c>
      <c r="H40" s="65">
        <v>7811</v>
      </c>
      <c r="I40" s="65">
        <v>1246</v>
      </c>
      <c r="J40" s="65">
        <v>400</v>
      </c>
      <c r="K40" s="65" t="s">
        <v>179</v>
      </c>
      <c r="L40" s="65" t="s">
        <v>179</v>
      </c>
      <c r="M40" s="65" t="s">
        <v>179</v>
      </c>
    </row>
    <row r="41" spans="1:13" ht="24.95" customHeight="1" thickBot="1" x14ac:dyDescent="0.35">
      <c r="A41" s="68" t="s">
        <v>182</v>
      </c>
      <c r="B41" s="68" t="s">
        <v>437</v>
      </c>
      <c r="C41" s="69"/>
      <c r="D41" s="70">
        <v>997388</v>
      </c>
      <c r="E41" s="70">
        <v>1017661</v>
      </c>
      <c r="F41" s="70">
        <v>1032752</v>
      </c>
      <c r="G41" s="70">
        <v>1046992</v>
      </c>
      <c r="H41" s="70">
        <v>1102470</v>
      </c>
      <c r="I41" s="70">
        <v>1185447</v>
      </c>
      <c r="J41" s="70">
        <v>1313713</v>
      </c>
      <c r="K41" s="70">
        <v>1265886</v>
      </c>
      <c r="L41" s="70">
        <v>1246640</v>
      </c>
      <c r="M41" s="70">
        <v>1256826</v>
      </c>
    </row>
    <row r="42" spans="1:13" ht="24.95" customHeight="1" thickBot="1" x14ac:dyDescent="0.35">
      <c r="A42" s="50" t="s">
        <v>183</v>
      </c>
      <c r="B42" s="50" t="s">
        <v>438</v>
      </c>
      <c r="C42" s="51"/>
      <c r="D42" s="65">
        <v>286667</v>
      </c>
      <c r="E42" s="65">
        <v>299101</v>
      </c>
      <c r="F42" s="65">
        <v>309537</v>
      </c>
      <c r="G42" s="65">
        <v>321240</v>
      </c>
      <c r="H42" s="65">
        <v>318381</v>
      </c>
      <c r="I42" s="65">
        <v>305753</v>
      </c>
      <c r="J42" s="65">
        <v>279733</v>
      </c>
      <c r="K42" s="65">
        <v>337164</v>
      </c>
      <c r="L42" s="65">
        <v>400612</v>
      </c>
      <c r="M42" s="65">
        <v>439529</v>
      </c>
    </row>
    <row r="43" spans="1:13" ht="24.95" customHeight="1" thickBot="1" x14ac:dyDescent="0.35">
      <c r="A43" s="53"/>
      <c r="B43" s="53"/>
      <c r="C43" s="58" t="s">
        <v>431</v>
      </c>
      <c r="D43" s="66">
        <v>145551</v>
      </c>
      <c r="E43" s="66">
        <v>145551</v>
      </c>
      <c r="F43" s="66">
        <v>145551</v>
      </c>
      <c r="G43" s="66">
        <v>145551</v>
      </c>
      <c r="H43" s="66">
        <v>145551</v>
      </c>
      <c r="I43" s="66">
        <v>145551</v>
      </c>
      <c r="J43" s="66">
        <v>145551</v>
      </c>
      <c r="K43" s="66">
        <v>145551</v>
      </c>
      <c r="L43" s="66">
        <v>145551</v>
      </c>
      <c r="M43" s="66">
        <v>145551</v>
      </c>
    </row>
    <row r="44" spans="1:13" ht="24.95" customHeight="1" thickBot="1" x14ac:dyDescent="0.35">
      <c r="A44" s="57"/>
      <c r="B44" s="57"/>
      <c r="C44" s="58" t="s">
        <v>432</v>
      </c>
      <c r="D44" s="66">
        <v>35198</v>
      </c>
      <c r="E44" s="66">
        <v>35198</v>
      </c>
      <c r="F44" s="66">
        <v>35198</v>
      </c>
      <c r="G44" s="66">
        <v>35198</v>
      </c>
      <c r="H44" s="66">
        <v>35198</v>
      </c>
      <c r="I44" s="66">
        <v>35198</v>
      </c>
      <c r="J44" s="66">
        <v>3598</v>
      </c>
      <c r="K44" s="66">
        <v>3598</v>
      </c>
      <c r="L44" s="66">
        <v>3598</v>
      </c>
      <c r="M44" s="66">
        <v>3598</v>
      </c>
    </row>
    <row r="45" spans="1:13" ht="24.95" customHeight="1" thickBot="1" x14ac:dyDescent="0.35">
      <c r="A45" s="57"/>
      <c r="B45" s="57"/>
      <c r="C45" s="58" t="s">
        <v>433</v>
      </c>
      <c r="D45" s="66">
        <v>147384</v>
      </c>
      <c r="E45" s="66">
        <v>159832</v>
      </c>
      <c r="F45" s="66">
        <v>170280</v>
      </c>
      <c r="G45" s="66">
        <v>182178</v>
      </c>
      <c r="H45" s="66">
        <v>179315</v>
      </c>
      <c r="I45" s="66">
        <v>166683</v>
      </c>
      <c r="J45" s="66">
        <v>134023</v>
      </c>
      <c r="K45" s="66">
        <v>191442</v>
      </c>
      <c r="L45" s="66">
        <v>254880</v>
      </c>
      <c r="M45" s="66">
        <v>296400</v>
      </c>
    </row>
    <row r="46" spans="1:13" ht="24.95" customHeight="1" thickBot="1" x14ac:dyDescent="0.3">
      <c r="A46" s="59"/>
      <c r="B46" s="59"/>
      <c r="C46" s="58" t="s">
        <v>434</v>
      </c>
      <c r="D46" s="56">
        <v>-41467</v>
      </c>
      <c r="E46" s="56">
        <v>-41480</v>
      </c>
      <c r="F46" s="56">
        <v>-41492</v>
      </c>
      <c r="G46" s="56">
        <v>-41687</v>
      </c>
      <c r="H46" s="56">
        <v>-41684</v>
      </c>
      <c r="I46" s="56">
        <v>-41680</v>
      </c>
      <c r="J46" s="56">
        <v>-3440</v>
      </c>
      <c r="K46" s="56">
        <v>-3428</v>
      </c>
      <c r="L46" s="56">
        <v>-3418</v>
      </c>
      <c r="M46" s="56">
        <v>-6021</v>
      </c>
    </row>
    <row r="47" spans="1:13" ht="24.95" customHeight="1" thickBot="1" x14ac:dyDescent="0.35">
      <c r="A47" s="50" t="s">
        <v>184</v>
      </c>
      <c r="B47" s="50" t="s">
        <v>439</v>
      </c>
      <c r="C47" s="51"/>
      <c r="D47" s="65">
        <v>16948</v>
      </c>
      <c r="E47" s="65">
        <v>13189</v>
      </c>
      <c r="F47" s="65">
        <v>9691</v>
      </c>
      <c r="G47" s="65">
        <v>3300</v>
      </c>
      <c r="H47" s="65">
        <v>7297</v>
      </c>
      <c r="I47" s="65">
        <v>7139</v>
      </c>
      <c r="J47" s="65">
        <v>16054</v>
      </c>
      <c r="K47" s="65">
        <v>23326</v>
      </c>
      <c r="L47" s="65">
        <v>37405</v>
      </c>
      <c r="M47" s="65">
        <v>35020</v>
      </c>
    </row>
    <row r="48" spans="1:13" ht="24.95" customHeight="1" thickBot="1" x14ac:dyDescent="0.35">
      <c r="A48" s="50" t="s">
        <v>185</v>
      </c>
      <c r="B48" s="50" t="s">
        <v>440</v>
      </c>
      <c r="C48" s="51"/>
      <c r="D48" s="65">
        <v>264</v>
      </c>
      <c r="E48" s="65">
        <v>273</v>
      </c>
      <c r="F48" s="65">
        <v>1960</v>
      </c>
      <c r="G48" s="65">
        <v>2107</v>
      </c>
      <c r="H48" s="65">
        <v>2275</v>
      </c>
      <c r="I48" s="65">
        <v>2404</v>
      </c>
      <c r="J48" s="65">
        <v>2524</v>
      </c>
      <c r="K48" s="65">
        <v>2676</v>
      </c>
      <c r="L48" s="65">
        <v>2825</v>
      </c>
      <c r="M48" s="65">
        <v>2982</v>
      </c>
    </row>
    <row r="49" spans="1:13" ht="24.95" customHeight="1" thickBot="1" x14ac:dyDescent="0.3">
      <c r="A49" s="68" t="s">
        <v>186</v>
      </c>
      <c r="B49" s="68" t="s">
        <v>441</v>
      </c>
      <c r="C49" s="69"/>
      <c r="D49" s="71">
        <v>303879</v>
      </c>
      <c r="E49" s="71">
        <v>312564</v>
      </c>
      <c r="F49" s="71">
        <v>321189</v>
      </c>
      <c r="G49" s="71">
        <v>326648</v>
      </c>
      <c r="H49" s="71">
        <v>327953</v>
      </c>
      <c r="I49" s="71">
        <v>315297</v>
      </c>
      <c r="J49" s="71">
        <v>298312</v>
      </c>
      <c r="K49" s="71">
        <v>363168</v>
      </c>
      <c r="L49" s="71">
        <v>440843</v>
      </c>
      <c r="M49" s="71">
        <v>477531</v>
      </c>
    </row>
    <row r="50" spans="1:13" ht="24.95" customHeight="1" thickBot="1" x14ac:dyDescent="0.35">
      <c r="A50" s="60" t="s">
        <v>187</v>
      </c>
      <c r="B50" s="60" t="s">
        <v>442</v>
      </c>
      <c r="C50" s="61"/>
      <c r="D50" s="72">
        <v>1301267</v>
      </c>
      <c r="E50" s="72">
        <v>1330226</v>
      </c>
      <c r="F50" s="72">
        <v>1353941</v>
      </c>
      <c r="G50" s="72">
        <v>1373640</v>
      </c>
      <c r="H50" s="72">
        <v>1430424</v>
      </c>
      <c r="I50" s="72">
        <v>1500744</v>
      </c>
      <c r="J50" s="72">
        <v>1612025</v>
      </c>
      <c r="K50" s="72">
        <v>1629054</v>
      </c>
      <c r="L50" s="72">
        <v>1687484</v>
      </c>
      <c r="M50" s="72">
        <v>1734358</v>
      </c>
    </row>
    <row r="51" spans="1:13" ht="24.95" customHeight="1" x14ac:dyDescent="0.25">
      <c r="A51" s="40"/>
      <c r="B51" s="40"/>
      <c r="C51" s="40"/>
    </row>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73F9-1497-4958-91FD-62E8E8F0D723}">
  <sheetPr codeName="Sheet8"/>
  <dimension ref="A1:M36"/>
  <sheetViews>
    <sheetView workbookViewId="0"/>
  </sheetViews>
  <sheetFormatPr defaultRowHeight="13.5" x14ac:dyDescent="0.15"/>
  <cols>
    <col min="3" max="3" width="29.75" customWidth="1"/>
    <col min="4" max="13" width="12.625" customWidth="1"/>
  </cols>
  <sheetData>
    <row r="1" spans="1:13" s="35" customFormat="1" ht="21" x14ac:dyDescent="0.3">
      <c r="A1" s="44" t="s">
        <v>483</v>
      </c>
    </row>
    <row r="2" spans="1:13" s="35" customFormat="1" ht="22.5" thickBot="1" x14ac:dyDescent="0.4">
      <c r="A2" s="44"/>
      <c r="K2" s="35" t="s">
        <v>485</v>
      </c>
      <c r="L2" s="45"/>
      <c r="M2" s="38" t="s">
        <v>479</v>
      </c>
    </row>
    <row r="3" spans="1:13" ht="24.95" customHeight="1" thickBot="1" x14ac:dyDescent="0.2">
      <c r="A3" s="73"/>
      <c r="B3" s="73"/>
      <c r="C3" s="74" t="s">
        <v>478</v>
      </c>
      <c r="D3" s="75">
        <v>2016</v>
      </c>
      <c r="E3" s="76">
        <v>2017</v>
      </c>
      <c r="F3" s="76">
        <v>2018</v>
      </c>
      <c r="G3" s="76">
        <v>2019</v>
      </c>
      <c r="H3" s="76">
        <v>2020</v>
      </c>
      <c r="I3" s="76">
        <v>2021</v>
      </c>
      <c r="J3" s="76">
        <v>2022</v>
      </c>
      <c r="K3" s="76">
        <v>2023</v>
      </c>
      <c r="L3" s="76">
        <v>2024</v>
      </c>
      <c r="M3" s="76">
        <v>2025</v>
      </c>
    </row>
    <row r="4" spans="1:13" ht="24.95" customHeight="1" thickBot="1" x14ac:dyDescent="0.2">
      <c r="A4" s="77" t="s">
        <v>189</v>
      </c>
      <c r="B4" s="77"/>
      <c r="C4" s="78"/>
      <c r="D4" s="52">
        <v>684537</v>
      </c>
      <c r="E4" s="79">
        <v>731775</v>
      </c>
      <c r="F4" s="79">
        <v>737274</v>
      </c>
      <c r="G4" s="79">
        <v>733187</v>
      </c>
      <c r="H4" s="79">
        <v>719231</v>
      </c>
      <c r="I4" s="79">
        <v>641948</v>
      </c>
      <c r="J4" s="79">
        <v>833203</v>
      </c>
      <c r="K4" s="79">
        <v>787403</v>
      </c>
      <c r="L4" s="79">
        <v>851399</v>
      </c>
      <c r="M4" s="79">
        <v>761862</v>
      </c>
    </row>
    <row r="5" spans="1:13" ht="24.95" customHeight="1" thickBot="1" x14ac:dyDescent="0.2">
      <c r="A5" s="80"/>
      <c r="B5" s="81" t="s">
        <v>190</v>
      </c>
      <c r="C5" s="82"/>
      <c r="D5" s="56">
        <v>602243</v>
      </c>
      <c r="E5" s="83">
        <v>642495</v>
      </c>
      <c r="F5" s="83">
        <v>639601</v>
      </c>
      <c r="G5" s="83">
        <v>631479</v>
      </c>
      <c r="H5" s="83">
        <v>616375</v>
      </c>
      <c r="I5" s="83">
        <v>535241</v>
      </c>
      <c r="J5" s="83">
        <v>735069</v>
      </c>
      <c r="K5" s="83">
        <v>689531</v>
      </c>
      <c r="L5" s="83">
        <v>756351</v>
      </c>
      <c r="M5" s="83">
        <v>662250</v>
      </c>
    </row>
    <row r="6" spans="1:13" ht="24.95" customHeight="1" thickBot="1" x14ac:dyDescent="0.2">
      <c r="A6" s="84"/>
      <c r="B6" s="81" t="s">
        <v>191</v>
      </c>
      <c r="C6" s="82"/>
      <c r="D6" s="56">
        <v>82293</v>
      </c>
      <c r="E6" s="83">
        <v>89279</v>
      </c>
      <c r="F6" s="83">
        <v>97673</v>
      </c>
      <c r="G6" s="83">
        <v>101708</v>
      </c>
      <c r="H6" s="83">
        <v>102855</v>
      </c>
      <c r="I6" s="83">
        <v>106707</v>
      </c>
      <c r="J6" s="83">
        <v>98133</v>
      </c>
      <c r="K6" s="83">
        <v>97871</v>
      </c>
      <c r="L6" s="83">
        <v>95047</v>
      </c>
      <c r="M6" s="83">
        <v>99611</v>
      </c>
    </row>
    <row r="7" spans="1:13" ht="24.95" customHeight="1" thickBot="1" x14ac:dyDescent="0.2">
      <c r="A7" s="77" t="s">
        <v>192</v>
      </c>
      <c r="B7" s="77"/>
      <c r="C7" s="78"/>
      <c r="D7" s="52">
        <v>664528</v>
      </c>
      <c r="E7" s="79">
        <v>702510</v>
      </c>
      <c r="F7" s="79">
        <v>711544</v>
      </c>
      <c r="G7" s="79">
        <v>701899</v>
      </c>
      <c r="H7" s="79">
        <v>712774</v>
      </c>
      <c r="I7" s="79">
        <v>655466</v>
      </c>
      <c r="J7" s="79">
        <v>845489</v>
      </c>
      <c r="K7" s="79">
        <v>708876</v>
      </c>
      <c r="L7" s="79">
        <v>762326</v>
      </c>
      <c r="M7" s="79">
        <v>694014</v>
      </c>
    </row>
    <row r="8" spans="1:13" ht="24.95" customHeight="1" thickBot="1" x14ac:dyDescent="0.2">
      <c r="A8" s="80"/>
      <c r="B8" s="81" t="s">
        <v>193</v>
      </c>
      <c r="C8" s="82"/>
      <c r="D8" s="56">
        <v>589589</v>
      </c>
      <c r="E8" s="83">
        <v>621899</v>
      </c>
      <c r="F8" s="83">
        <v>623640</v>
      </c>
      <c r="G8" s="83">
        <v>611308</v>
      </c>
      <c r="H8" s="83">
        <v>621147</v>
      </c>
      <c r="I8" s="83">
        <v>560663</v>
      </c>
      <c r="J8" s="83">
        <v>760611</v>
      </c>
      <c r="K8" s="83">
        <v>626003</v>
      </c>
      <c r="L8" s="83">
        <v>680919</v>
      </c>
      <c r="M8" s="83">
        <v>609156</v>
      </c>
    </row>
    <row r="9" spans="1:13" ht="24.95" customHeight="1" thickBot="1" x14ac:dyDescent="0.2">
      <c r="A9" s="85"/>
      <c r="B9" s="81" t="s">
        <v>194</v>
      </c>
      <c r="C9" s="82"/>
      <c r="D9" s="56">
        <v>74938</v>
      </c>
      <c r="E9" s="83">
        <v>80610</v>
      </c>
      <c r="F9" s="83">
        <v>87904</v>
      </c>
      <c r="G9" s="83">
        <v>90591</v>
      </c>
      <c r="H9" s="83">
        <v>91626</v>
      </c>
      <c r="I9" s="83">
        <v>94803</v>
      </c>
      <c r="J9" s="83">
        <v>84877</v>
      </c>
      <c r="K9" s="83">
        <v>82873</v>
      </c>
      <c r="L9" s="83">
        <v>81406</v>
      </c>
      <c r="M9" s="83">
        <v>84857</v>
      </c>
    </row>
    <row r="10" spans="1:13" ht="24.95" customHeight="1" thickBot="1" x14ac:dyDescent="0.2">
      <c r="A10" s="85"/>
      <c r="B10" s="80"/>
      <c r="C10" s="86" t="s">
        <v>195</v>
      </c>
      <c r="D10" s="56">
        <v>64860</v>
      </c>
      <c r="E10" s="83">
        <v>69314</v>
      </c>
      <c r="F10" s="83">
        <v>75018</v>
      </c>
      <c r="G10" s="83">
        <v>77181</v>
      </c>
      <c r="H10" s="83">
        <v>77566</v>
      </c>
      <c r="I10" s="83">
        <v>82269</v>
      </c>
      <c r="J10" s="83">
        <v>71534</v>
      </c>
      <c r="K10" s="83">
        <v>70335</v>
      </c>
      <c r="L10" s="83">
        <v>67581</v>
      </c>
      <c r="M10" s="83">
        <v>71249</v>
      </c>
    </row>
    <row r="11" spans="1:13" ht="24.95" customHeight="1" thickBot="1" x14ac:dyDescent="0.2">
      <c r="A11" s="84"/>
      <c r="B11" s="84"/>
      <c r="C11" s="86" t="s">
        <v>196</v>
      </c>
      <c r="D11" s="56">
        <v>10078</v>
      </c>
      <c r="E11" s="83">
        <v>11296</v>
      </c>
      <c r="F11" s="83">
        <v>12885</v>
      </c>
      <c r="G11" s="83">
        <v>13409</v>
      </c>
      <c r="H11" s="83">
        <v>14060</v>
      </c>
      <c r="I11" s="83">
        <v>12533</v>
      </c>
      <c r="J11" s="83">
        <v>13343</v>
      </c>
      <c r="K11" s="83">
        <v>12537</v>
      </c>
      <c r="L11" s="83">
        <v>13825</v>
      </c>
      <c r="M11" s="83">
        <v>13608</v>
      </c>
    </row>
    <row r="12" spans="1:13" ht="24.95" customHeight="1" thickBot="1" x14ac:dyDescent="0.2">
      <c r="A12" s="87" t="s">
        <v>197</v>
      </c>
      <c r="B12" s="87"/>
      <c r="C12" s="88"/>
      <c r="D12" s="71">
        <v>20009</v>
      </c>
      <c r="E12" s="89">
        <v>29265</v>
      </c>
      <c r="F12" s="89">
        <v>25729</v>
      </c>
      <c r="G12" s="89">
        <v>31288</v>
      </c>
      <c r="H12" s="89">
        <v>6456</v>
      </c>
      <c r="I12" s="89">
        <v>-13517</v>
      </c>
      <c r="J12" s="89">
        <v>-12285</v>
      </c>
      <c r="K12" s="89">
        <v>78526</v>
      </c>
      <c r="L12" s="89">
        <v>89073</v>
      </c>
      <c r="M12" s="89">
        <v>67848</v>
      </c>
    </row>
    <row r="13" spans="1:13" ht="24.95" customHeight="1" thickBot="1" x14ac:dyDescent="0.2">
      <c r="A13" s="90"/>
      <c r="B13" s="90"/>
      <c r="C13" s="91"/>
      <c r="D13" s="92"/>
      <c r="E13" s="93"/>
      <c r="F13" s="93"/>
      <c r="G13" s="93"/>
      <c r="H13" s="93"/>
      <c r="I13" s="93"/>
      <c r="J13" s="93"/>
      <c r="K13" s="93"/>
      <c r="L13" s="93"/>
      <c r="M13" s="93"/>
    </row>
    <row r="14" spans="1:13" ht="24.95" customHeight="1" thickBot="1" x14ac:dyDescent="0.2">
      <c r="A14" s="77" t="s">
        <v>198</v>
      </c>
      <c r="B14" s="77"/>
      <c r="C14" s="78"/>
      <c r="D14" s="52">
        <v>5245</v>
      </c>
      <c r="E14" s="79">
        <v>7114</v>
      </c>
      <c r="F14" s="79">
        <v>7544</v>
      </c>
      <c r="G14" s="79">
        <v>5258</v>
      </c>
      <c r="H14" s="79">
        <v>6529</v>
      </c>
      <c r="I14" s="79">
        <v>7883</v>
      </c>
      <c r="J14" s="79">
        <v>14275</v>
      </c>
      <c r="K14" s="79">
        <v>12124</v>
      </c>
      <c r="L14" s="79">
        <v>13243</v>
      </c>
      <c r="M14" s="79">
        <v>9033</v>
      </c>
    </row>
    <row r="15" spans="1:13" ht="24.95" customHeight="1" thickBot="1" x14ac:dyDescent="0.2">
      <c r="A15" s="80"/>
      <c r="B15" s="81" t="s">
        <v>199</v>
      </c>
      <c r="C15" s="82"/>
      <c r="D15" s="56">
        <v>1432</v>
      </c>
      <c r="E15" s="83">
        <v>1696</v>
      </c>
      <c r="F15" s="83">
        <v>1831</v>
      </c>
      <c r="G15" s="83">
        <v>1141</v>
      </c>
      <c r="H15" s="83">
        <v>1483</v>
      </c>
      <c r="I15" s="83">
        <v>1056</v>
      </c>
      <c r="J15" s="83">
        <v>1303</v>
      </c>
      <c r="K15" s="83">
        <v>1229</v>
      </c>
      <c r="L15" s="83">
        <v>1158</v>
      </c>
      <c r="M15" s="83">
        <v>1009</v>
      </c>
    </row>
    <row r="16" spans="1:13" ht="24.95" customHeight="1" thickBot="1" x14ac:dyDescent="0.2">
      <c r="A16" s="85"/>
      <c r="B16" s="81" t="s">
        <v>200</v>
      </c>
      <c r="C16" s="82"/>
      <c r="D16" s="56">
        <v>912</v>
      </c>
      <c r="E16" s="83">
        <v>483</v>
      </c>
      <c r="F16" s="83">
        <v>606</v>
      </c>
      <c r="G16" s="83">
        <v>599</v>
      </c>
      <c r="H16" s="83">
        <v>547</v>
      </c>
      <c r="I16" s="83">
        <v>639</v>
      </c>
      <c r="J16" s="83">
        <v>738</v>
      </c>
      <c r="K16" s="83">
        <v>744</v>
      </c>
      <c r="L16" s="83">
        <v>748</v>
      </c>
      <c r="M16" s="83">
        <v>1253</v>
      </c>
    </row>
    <row r="17" spans="1:13" ht="24.95" customHeight="1" thickBot="1" x14ac:dyDescent="0.2">
      <c r="A17" s="85"/>
      <c r="B17" s="81" t="s">
        <v>201</v>
      </c>
      <c r="C17" s="82"/>
      <c r="D17" s="56">
        <v>0</v>
      </c>
      <c r="E17" s="83">
        <v>1223</v>
      </c>
      <c r="F17" s="83" t="s">
        <v>179</v>
      </c>
      <c r="G17" s="83">
        <v>2</v>
      </c>
      <c r="H17" s="83">
        <v>1477</v>
      </c>
      <c r="I17" s="83">
        <v>274</v>
      </c>
      <c r="J17" s="83">
        <v>1852</v>
      </c>
      <c r="K17" s="83">
        <v>626</v>
      </c>
      <c r="L17" s="83">
        <v>298</v>
      </c>
      <c r="M17" s="83" t="s">
        <v>179</v>
      </c>
    </row>
    <row r="18" spans="1:13" ht="24.95" customHeight="1" thickBot="1" x14ac:dyDescent="0.2">
      <c r="A18" s="85"/>
      <c r="B18" s="81" t="s">
        <v>202</v>
      </c>
      <c r="C18" s="82"/>
      <c r="D18" s="56">
        <v>1679</v>
      </c>
      <c r="E18" s="83">
        <v>2036</v>
      </c>
      <c r="F18" s="83">
        <v>2456</v>
      </c>
      <c r="G18" s="83">
        <v>2254</v>
      </c>
      <c r="H18" s="83">
        <v>1369</v>
      </c>
      <c r="I18" s="83">
        <v>1991</v>
      </c>
      <c r="J18" s="83">
        <v>9177</v>
      </c>
      <c r="K18" s="83">
        <v>2944</v>
      </c>
      <c r="L18" s="83">
        <v>3250</v>
      </c>
      <c r="M18" s="83">
        <v>151</v>
      </c>
    </row>
    <row r="19" spans="1:13" ht="24.95" customHeight="1" thickBot="1" x14ac:dyDescent="0.2">
      <c r="A19" s="85"/>
      <c r="B19" s="81" t="s">
        <v>203</v>
      </c>
      <c r="C19" s="82"/>
      <c r="D19" s="56">
        <v>369</v>
      </c>
      <c r="E19" s="83">
        <v>656</v>
      </c>
      <c r="F19" s="83">
        <v>542</v>
      </c>
      <c r="G19" s="83">
        <v>647</v>
      </c>
      <c r="H19" s="83">
        <v>945</v>
      </c>
      <c r="I19" s="83">
        <v>2025</v>
      </c>
      <c r="J19" s="83" t="s">
        <v>179</v>
      </c>
      <c r="K19" s="83">
        <v>4626</v>
      </c>
      <c r="L19" s="83">
        <v>5471</v>
      </c>
      <c r="M19" s="83">
        <v>4936</v>
      </c>
    </row>
    <row r="20" spans="1:13" ht="24.95" customHeight="1" thickBot="1" x14ac:dyDescent="0.2">
      <c r="A20" s="84"/>
      <c r="B20" s="81" t="s">
        <v>204</v>
      </c>
      <c r="C20" s="82"/>
      <c r="D20" s="56">
        <v>851</v>
      </c>
      <c r="E20" s="83">
        <v>1017</v>
      </c>
      <c r="F20" s="83">
        <v>2106</v>
      </c>
      <c r="G20" s="83">
        <v>612</v>
      </c>
      <c r="H20" s="83">
        <v>705</v>
      </c>
      <c r="I20" s="83">
        <v>1895</v>
      </c>
      <c r="J20" s="83">
        <v>1203</v>
      </c>
      <c r="K20" s="83">
        <v>1953</v>
      </c>
      <c r="L20" s="83">
        <v>2316</v>
      </c>
      <c r="M20" s="83">
        <v>1683</v>
      </c>
    </row>
    <row r="21" spans="1:13" ht="24.95" customHeight="1" thickBot="1" x14ac:dyDescent="0.2">
      <c r="A21" s="77" t="s">
        <v>205</v>
      </c>
      <c r="B21" s="77"/>
      <c r="C21" s="78"/>
      <c r="D21" s="52">
        <v>9330</v>
      </c>
      <c r="E21" s="79">
        <v>8379</v>
      </c>
      <c r="F21" s="79">
        <v>8145</v>
      </c>
      <c r="G21" s="79">
        <v>8595</v>
      </c>
      <c r="H21" s="79">
        <v>7797</v>
      </c>
      <c r="I21" s="79">
        <v>6481</v>
      </c>
      <c r="J21" s="79">
        <v>24505</v>
      </c>
      <c r="K21" s="79">
        <v>10554</v>
      </c>
      <c r="L21" s="79">
        <v>10705</v>
      </c>
      <c r="M21" s="79">
        <v>8991</v>
      </c>
    </row>
    <row r="22" spans="1:13" ht="24.95" customHeight="1" thickBot="1" x14ac:dyDescent="0.2">
      <c r="A22" s="80"/>
      <c r="B22" s="81" t="s">
        <v>206</v>
      </c>
      <c r="C22" s="82"/>
      <c r="D22" s="56">
        <v>8561</v>
      </c>
      <c r="E22" s="83">
        <v>7621</v>
      </c>
      <c r="F22" s="83">
        <v>6996</v>
      </c>
      <c r="G22" s="83">
        <v>6117</v>
      </c>
      <c r="H22" s="83">
        <v>5675</v>
      </c>
      <c r="I22" s="83">
        <v>5579</v>
      </c>
      <c r="J22" s="83">
        <v>6184</v>
      </c>
      <c r="K22" s="83">
        <v>6172</v>
      </c>
      <c r="L22" s="83">
        <v>6258</v>
      </c>
      <c r="M22" s="83">
        <v>7395</v>
      </c>
    </row>
    <row r="23" spans="1:13" ht="24.95" customHeight="1" thickBot="1" x14ac:dyDescent="0.2">
      <c r="A23" s="85"/>
      <c r="B23" s="81" t="s">
        <v>207</v>
      </c>
      <c r="C23" s="82"/>
      <c r="D23" s="56">
        <v>2</v>
      </c>
      <c r="E23" s="83">
        <v>1</v>
      </c>
      <c r="F23" s="83">
        <v>170</v>
      </c>
      <c r="G23" s="83">
        <v>1848</v>
      </c>
      <c r="H23" s="83">
        <v>757</v>
      </c>
      <c r="I23" s="83">
        <v>181</v>
      </c>
      <c r="J23" s="83">
        <v>1366</v>
      </c>
      <c r="K23" s="83">
        <v>402</v>
      </c>
      <c r="L23" s="83" t="s">
        <v>179</v>
      </c>
      <c r="M23" s="83"/>
    </row>
    <row r="24" spans="1:13" ht="24.95" customHeight="1" thickBot="1" x14ac:dyDescent="0.2">
      <c r="A24" s="85"/>
      <c r="B24" s="81" t="s">
        <v>208</v>
      </c>
      <c r="C24" s="82"/>
      <c r="D24" s="56" t="s">
        <v>179</v>
      </c>
      <c r="E24" s="83" t="s">
        <v>179</v>
      </c>
      <c r="F24" s="83" t="s">
        <v>179</v>
      </c>
      <c r="G24" s="83" t="s">
        <v>179</v>
      </c>
      <c r="H24" s="83" t="s">
        <v>179</v>
      </c>
      <c r="I24" s="83" t="s">
        <v>179</v>
      </c>
      <c r="J24" s="83">
        <v>7327</v>
      </c>
      <c r="K24" s="83" t="s">
        <v>179</v>
      </c>
      <c r="L24" s="83" t="s">
        <v>179</v>
      </c>
      <c r="M24" s="83"/>
    </row>
    <row r="25" spans="1:13" ht="24.95" customHeight="1" thickBot="1" x14ac:dyDescent="0.2">
      <c r="A25" s="85"/>
      <c r="B25" s="81" t="s">
        <v>209</v>
      </c>
      <c r="C25" s="82"/>
      <c r="D25" s="56" t="s">
        <v>179</v>
      </c>
      <c r="E25" s="83" t="s">
        <v>179</v>
      </c>
      <c r="F25" s="83" t="s">
        <v>179</v>
      </c>
      <c r="G25" s="83" t="s">
        <v>179</v>
      </c>
      <c r="H25" s="83" t="s">
        <v>179</v>
      </c>
      <c r="I25" s="83" t="s">
        <v>179</v>
      </c>
      <c r="J25" s="83">
        <v>8536</v>
      </c>
      <c r="K25" s="83" t="s">
        <v>179</v>
      </c>
      <c r="L25" s="83" t="s">
        <v>179</v>
      </c>
      <c r="M25" s="83"/>
    </row>
    <row r="26" spans="1:13" ht="24.95" customHeight="1" thickBot="1" x14ac:dyDescent="0.2">
      <c r="A26" s="84"/>
      <c r="B26" s="81" t="s">
        <v>210</v>
      </c>
      <c r="C26" s="82"/>
      <c r="D26" s="56">
        <v>765</v>
      </c>
      <c r="E26" s="83">
        <v>756</v>
      </c>
      <c r="F26" s="83">
        <v>978</v>
      </c>
      <c r="G26" s="83">
        <v>629</v>
      </c>
      <c r="H26" s="83">
        <v>1364</v>
      </c>
      <c r="I26" s="83">
        <v>720</v>
      </c>
      <c r="J26" s="83">
        <v>1088</v>
      </c>
      <c r="K26" s="83">
        <v>3979</v>
      </c>
      <c r="L26" s="83">
        <v>4446</v>
      </c>
      <c r="M26" s="83">
        <v>1595</v>
      </c>
    </row>
    <row r="27" spans="1:13" ht="24.95" customHeight="1" thickBot="1" x14ac:dyDescent="0.2">
      <c r="A27" s="87" t="s">
        <v>211</v>
      </c>
      <c r="B27" s="87"/>
      <c r="C27" s="88"/>
      <c r="D27" s="71">
        <v>15924</v>
      </c>
      <c r="E27" s="89">
        <v>28000</v>
      </c>
      <c r="F27" s="89">
        <v>25128</v>
      </c>
      <c r="G27" s="89">
        <v>27952</v>
      </c>
      <c r="H27" s="89">
        <v>5188</v>
      </c>
      <c r="I27" s="89">
        <v>-12114</v>
      </c>
      <c r="J27" s="89">
        <v>-22515</v>
      </c>
      <c r="K27" s="89">
        <v>80096</v>
      </c>
      <c r="L27" s="89">
        <v>91611</v>
      </c>
      <c r="M27" s="89">
        <v>67890</v>
      </c>
    </row>
    <row r="28" spans="1:13" ht="24.95" customHeight="1" thickBot="1" x14ac:dyDescent="0.2">
      <c r="A28" s="90"/>
      <c r="B28" s="90"/>
      <c r="C28" s="91"/>
      <c r="D28" s="92"/>
      <c r="E28" s="93"/>
      <c r="F28" s="93"/>
      <c r="G28" s="93"/>
      <c r="H28" s="93"/>
      <c r="I28" s="93"/>
      <c r="J28" s="93"/>
      <c r="K28" s="93"/>
      <c r="L28" s="93"/>
      <c r="M28" s="93"/>
    </row>
    <row r="29" spans="1:13" ht="24.95" customHeight="1" thickBot="1" x14ac:dyDescent="0.2">
      <c r="A29" s="81" t="s">
        <v>212</v>
      </c>
      <c r="B29" s="81"/>
      <c r="C29" s="82"/>
      <c r="D29" s="56">
        <v>234</v>
      </c>
      <c r="E29" s="83">
        <v>-32</v>
      </c>
      <c r="F29" s="83">
        <v>-16</v>
      </c>
      <c r="G29" s="83" t="s">
        <v>179</v>
      </c>
      <c r="H29" s="83" t="s">
        <v>179</v>
      </c>
      <c r="I29" s="83">
        <v>-6565</v>
      </c>
      <c r="J29" s="83">
        <v>-846</v>
      </c>
      <c r="K29" s="83">
        <v>-400</v>
      </c>
      <c r="L29" s="83" t="s">
        <v>179</v>
      </c>
      <c r="M29" s="83" t="s">
        <v>179</v>
      </c>
    </row>
    <row r="30" spans="1:13" ht="24.95" customHeight="1" thickBot="1" x14ac:dyDescent="0.2">
      <c r="A30" s="81" t="s">
        <v>213</v>
      </c>
      <c r="B30" s="81"/>
      <c r="C30" s="82"/>
      <c r="D30" s="56" t="s">
        <v>179</v>
      </c>
      <c r="E30" s="83" t="s">
        <v>179</v>
      </c>
      <c r="F30" s="83" t="s">
        <v>179</v>
      </c>
      <c r="G30" s="83">
        <v>1772</v>
      </c>
      <c r="H30" s="83" t="s">
        <v>179</v>
      </c>
      <c r="I30" s="83">
        <v>1541</v>
      </c>
      <c r="J30" s="83" t="s">
        <v>179</v>
      </c>
      <c r="K30" s="83" t="s">
        <v>179</v>
      </c>
      <c r="L30" s="83" t="s">
        <v>179</v>
      </c>
      <c r="M30" s="83" t="s">
        <v>179</v>
      </c>
    </row>
    <row r="31" spans="1:13" ht="24.95" customHeight="1" thickBot="1" x14ac:dyDescent="0.2">
      <c r="A31" s="81" t="s">
        <v>214</v>
      </c>
      <c r="B31" s="81"/>
      <c r="C31" s="82"/>
      <c r="D31" s="56">
        <v>15689</v>
      </c>
      <c r="E31" s="83">
        <v>28032</v>
      </c>
      <c r="F31" s="83">
        <v>25145</v>
      </c>
      <c r="G31" s="83">
        <v>26180</v>
      </c>
      <c r="H31" s="83">
        <v>5188</v>
      </c>
      <c r="I31" s="83">
        <v>-7091</v>
      </c>
      <c r="J31" s="83">
        <v>-21669</v>
      </c>
      <c r="K31" s="83">
        <v>80496</v>
      </c>
      <c r="L31" s="83">
        <v>91611</v>
      </c>
      <c r="M31" s="83">
        <v>67890</v>
      </c>
    </row>
    <row r="32" spans="1:13" ht="24.95" customHeight="1" thickBot="1" x14ac:dyDescent="0.2">
      <c r="A32" s="81" t="s">
        <v>215</v>
      </c>
      <c r="B32" s="81"/>
      <c r="C32" s="82"/>
      <c r="D32" s="56">
        <v>1742</v>
      </c>
      <c r="E32" s="83">
        <v>4687</v>
      </c>
      <c r="F32" s="83">
        <v>1289</v>
      </c>
      <c r="G32" s="83">
        <v>6360</v>
      </c>
      <c r="H32" s="83">
        <v>2480</v>
      </c>
      <c r="I32" s="83">
        <v>1537</v>
      </c>
      <c r="J32" s="83">
        <v>1891</v>
      </c>
      <c r="K32" s="83">
        <v>18434</v>
      </c>
      <c r="L32" s="83">
        <v>22923</v>
      </c>
      <c r="M32" s="83">
        <v>14228</v>
      </c>
    </row>
    <row r="33" spans="1:13" ht="24.95" customHeight="1" thickBot="1" x14ac:dyDescent="0.2">
      <c r="A33" s="81" t="s">
        <v>216</v>
      </c>
      <c r="B33" s="81"/>
      <c r="C33" s="82"/>
      <c r="D33" s="56">
        <v>2587</v>
      </c>
      <c r="E33" s="83">
        <v>3659</v>
      </c>
      <c r="F33" s="83">
        <v>6708</v>
      </c>
      <c r="G33" s="83">
        <v>1559</v>
      </c>
      <c r="H33" s="83">
        <v>-480</v>
      </c>
      <c r="I33" s="83">
        <v>-2526</v>
      </c>
      <c r="J33" s="83">
        <v>-841</v>
      </c>
      <c r="K33" s="83">
        <v>1360</v>
      </c>
      <c r="L33" s="83">
        <v>182</v>
      </c>
      <c r="M33" s="83">
        <v>2659</v>
      </c>
    </row>
    <row r="34" spans="1:13" ht="24.95" customHeight="1" thickBot="1" x14ac:dyDescent="0.2">
      <c r="A34" s="81" t="s">
        <v>217</v>
      </c>
      <c r="B34" s="81"/>
      <c r="C34" s="82"/>
      <c r="D34" s="56">
        <v>11359</v>
      </c>
      <c r="E34" s="83">
        <v>19685</v>
      </c>
      <c r="F34" s="83">
        <v>17147</v>
      </c>
      <c r="G34" s="83">
        <v>18260</v>
      </c>
      <c r="H34" s="83">
        <v>3188</v>
      </c>
      <c r="I34" s="83">
        <v>-6102</v>
      </c>
      <c r="J34" s="83">
        <v>-22719</v>
      </c>
      <c r="K34" s="83">
        <v>60701</v>
      </c>
      <c r="L34" s="83">
        <v>68505</v>
      </c>
      <c r="M34" s="83">
        <v>51001</v>
      </c>
    </row>
    <row r="35" spans="1:13" ht="24.95" customHeight="1" thickBot="1" x14ac:dyDescent="0.2">
      <c r="A35" s="81" t="s">
        <v>218</v>
      </c>
      <c r="B35" s="81"/>
      <c r="C35" s="82"/>
      <c r="D35" s="56">
        <v>9</v>
      </c>
      <c r="E35" s="83">
        <v>9</v>
      </c>
      <c r="F35" s="83">
        <v>151</v>
      </c>
      <c r="G35" s="83">
        <v>167</v>
      </c>
      <c r="H35" s="83">
        <v>188</v>
      </c>
      <c r="I35" s="83">
        <v>159</v>
      </c>
      <c r="J35" s="83">
        <v>152</v>
      </c>
      <c r="K35" s="83">
        <v>185</v>
      </c>
      <c r="L35" s="83">
        <v>180</v>
      </c>
      <c r="M35" s="83">
        <v>192</v>
      </c>
    </row>
    <row r="36" spans="1:13" ht="24.95" customHeight="1" thickBot="1" x14ac:dyDescent="0.2">
      <c r="A36" s="94" t="s">
        <v>219</v>
      </c>
      <c r="B36" s="94"/>
      <c r="C36" s="95"/>
      <c r="D36" s="62">
        <v>11349</v>
      </c>
      <c r="E36" s="96">
        <v>19675</v>
      </c>
      <c r="F36" s="96">
        <v>16995</v>
      </c>
      <c r="G36" s="96">
        <v>18092</v>
      </c>
      <c r="H36" s="96">
        <v>2999</v>
      </c>
      <c r="I36" s="96">
        <v>-6262</v>
      </c>
      <c r="J36" s="96">
        <v>-22871</v>
      </c>
      <c r="K36" s="96">
        <v>60515</v>
      </c>
      <c r="L36" s="96">
        <v>68324</v>
      </c>
      <c r="M36" s="96">
        <v>50809</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Disclaimer</vt:lpstr>
      <vt:lpstr>CompanyProfile</vt:lpstr>
      <vt:lpstr>FinancialData</vt:lpstr>
      <vt:lpstr>SegmentData</vt:lpstr>
      <vt:lpstr>OperationalData</vt:lpstr>
      <vt:lpstr>ESG</vt:lpstr>
      <vt:lpstr>GroupCompanies</vt:lpstr>
      <vt:lpstr>連結BS</vt:lpstr>
      <vt:lpstr>連結PL</vt:lpstr>
      <vt:lpstr>連結CF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2026-05-14T13:47:28Z</dcterms:created>
  <dcterms:modified xsi:type="dcterms:W3CDTF">2026-05-18T05:28:04Z</dcterms:modified>
</cp:coreProperties>
</file>