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5689E2A8-F720-4408-AD5B-CE97EEF08B65}" xr6:coauthVersionLast="47" xr6:coauthVersionMax="47" xr10:uidLastSave="{00000000-0000-0000-0000-000000000000}"/>
  <bookViews>
    <workbookView xWindow="-120" yWindow="-120" windowWidth="29040" windowHeight="15720" tabRatio="890" xr2:uid="{00000000-000D-0000-FFFF-FFFF00000000}"/>
  </bookViews>
  <sheets>
    <sheet name="入力シート" sheetId="23" r:id="rId1"/>
    <sheet name="廃止申込書" sheetId="20" r:id="rId2"/>
    <sheet name="入力シート(入力例)" sheetId="27" r:id="rId3"/>
    <sheet name="業種・用途一覧" sheetId="26" r:id="rId4"/>
  </sheets>
  <externalReferences>
    <externalReference r:id="rId5"/>
    <externalReference r:id="rId6"/>
  </externalReferences>
  <definedNames>
    <definedName name="Data">'[1]別紙(連記式)'!$A$6:$BN$35</definedName>
    <definedName name="HTML_CodePage" hidden="1">932</definedName>
    <definedName name="HTML_CON" localSheetId="3" hidden="1">{"'（４）'!$A$1:$I$53"}</definedName>
    <definedName name="HTML_CON" hidden="1">{"'（４）'!$A$1:$I$53"}</definedName>
    <definedName name="HTML_Control" localSheetId="3" hidden="1">{"'（４）'!$A$1:$I$53"}</definedName>
    <definedName name="HTML_Control" hidden="1">{"'（４）'!$A$1:$I$53"}</definedName>
    <definedName name="HTML_Description" hidden="1">""</definedName>
    <definedName name="HTML_Email" hidden="1">""</definedName>
    <definedName name="HTML_Header" hidden="1">"（４）"</definedName>
    <definedName name="HTML_LastUpdate" hidden="1">"99/07/01"</definedName>
    <definedName name="HTML_LineAfter" hidden="1">FALSE</definedName>
    <definedName name="HTML_LineBefore" hidden="1">FALSE</definedName>
    <definedName name="HTML_Name" hidden="1">"九電原子力PJ"</definedName>
    <definedName name="HTML_OBDlg2" hidden="1">TRUE</definedName>
    <definedName name="HTML_OBDlg4" hidden="1">TRUE</definedName>
    <definedName name="HTML_OS" hidden="1">0</definedName>
    <definedName name="HTML_PathFile" hidden="1">"F:\ドキュメント\４：基準・規定\0037-4-0052：採番台帳\MyHTML.htm"</definedName>
    <definedName name="HTML_Title" hidden="1">"ﾄﾞｷｭﾒﾝﾄ採番台帳qq"</definedName>
    <definedName name="_xlnm.Print_Area" localSheetId="3">業種・用途一覧!$A$1:$G$18</definedName>
    <definedName name="_xlnm.Print_Area" localSheetId="0">入力シート!$B$1:$R$38</definedName>
    <definedName name="_xlnm.Print_Area" localSheetId="2">'入力シート(入力例)'!$B$1:$R$37</definedName>
    <definedName name="_xlnm.Print_Area" localSheetId="1">廃止申込書!$B$2:$AK$40</definedName>
    <definedName name="usernameTF">"usernameTF"</definedName>
    <definedName name="業種名称">'[2]（選択肢・業種名称）'!$B$4:$B$91</definedName>
    <definedName name="四電op_DB設計_属性情報_List" localSheetId="3">#REF!</definedName>
    <definedName name="四電op_DB設計_属性情報_List">#REF!</definedName>
    <definedName name="集約需要家ID" localSheetId="3">#REF!</definedName>
    <definedName name="集約需要家I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23" l="1"/>
  <c r="K24" i="23" s="1"/>
  <c r="L23" i="23"/>
  <c r="K23" i="23" s="1"/>
  <c r="K30" i="27" l="1"/>
  <c r="K30" i="23"/>
  <c r="K7" i="27"/>
  <c r="K9" i="27"/>
  <c r="K10" i="27"/>
  <c r="K11" i="27"/>
  <c r="K12" i="27"/>
  <c r="K13" i="27"/>
  <c r="K15" i="27"/>
  <c r="K19" i="27"/>
  <c r="K20" i="27"/>
  <c r="K21" i="27"/>
  <c r="K22" i="27"/>
  <c r="K28" i="27"/>
  <c r="K29" i="27"/>
  <c r="I19" i="20"/>
  <c r="D2" i="27" l="1"/>
  <c r="D37" i="27"/>
  <c r="P18" i="20"/>
  <c r="J18" i="20"/>
  <c r="J17" i="20"/>
  <c r="T23" i="20"/>
  <c r="Q23" i="20"/>
  <c r="N23" i="20"/>
  <c r="N22" i="20"/>
  <c r="AC10" i="20"/>
  <c r="N14" i="20"/>
  <c r="K22" i="23"/>
  <c r="K21" i="23"/>
  <c r="AI10" i="20"/>
  <c r="AF10" i="20"/>
  <c r="AI19" i="20"/>
  <c r="AF19" i="20"/>
  <c r="AC19" i="20"/>
  <c r="AC22" i="20"/>
  <c r="I27" i="20"/>
  <c r="I26" i="20"/>
  <c r="I10" i="20"/>
  <c r="K29" i="23"/>
  <c r="K19" i="23"/>
  <c r="AI26" i="20"/>
  <c r="AF26" i="20"/>
  <c r="AC26" i="20"/>
  <c r="P25" i="20"/>
  <c r="M25" i="20"/>
  <c r="I25" i="20"/>
  <c r="P24" i="20"/>
  <c r="M24" i="20"/>
  <c r="I24" i="20"/>
  <c r="I16" i="20"/>
  <c r="M16" i="20"/>
  <c r="P16" i="20"/>
  <c r="I7" i="20"/>
  <c r="K28" i="23" l="1"/>
  <c r="R14" i="20" l="1"/>
  <c r="I20" i="20"/>
  <c r="I12" i="20"/>
  <c r="AI2" i="20"/>
  <c r="AF2" i="20"/>
  <c r="AB2" i="20"/>
  <c r="S14" i="20" l="1"/>
  <c r="K20" i="23" l="1"/>
  <c r="K7" i="23"/>
  <c r="K13" i="23"/>
  <c r="Z17" i="20" l="1"/>
  <c r="P17" i="20"/>
  <c r="I9" i="20" l="1"/>
  <c r="I8" i="20"/>
  <c r="K15" i="23" l="1"/>
  <c r="K12" i="23"/>
  <c r="K11" i="23"/>
  <c r="K10" i="23"/>
  <c r="K9" i="23"/>
  <c r="D37" i="23" l="1"/>
  <c r="D2" i="23"/>
  <c r="AE14" i="20"/>
  <c r="AD14" i="20"/>
  <c r="AC14" i="20"/>
  <c r="AB14" i="20"/>
  <c r="Z14" i="20"/>
  <c r="Y14" i="20"/>
  <c r="X14" i="20"/>
  <c r="W14" i="20"/>
  <c r="U14" i="20"/>
  <c r="T14" i="20"/>
  <c r="P14" i="20"/>
  <c r="O14" i="20"/>
  <c r="AA15" i="20"/>
  <c r="I15" i="20"/>
</calcChain>
</file>

<file path=xl/sharedStrings.xml><?xml version="1.0" encoding="utf-8"?>
<sst xmlns="http://schemas.openxmlformats.org/spreadsheetml/2006/main" count="362" uniqueCount="203">
  <si>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1"/>
  </si>
  <si>
    <t>直接入力</t>
    <rPh sb="0" eb="2">
      <t>チョクセツ</t>
    </rPh>
    <rPh sb="2" eb="4">
      <t>ニュウリョク</t>
    </rPh>
    <phoneticPr fontId="4"/>
  </si>
  <si>
    <t>○</t>
    <phoneticPr fontId="1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</si>
  <si>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</si>
  <si>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</si>
  <si>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申込書作成日</t>
    <rPh sb="0" eb="3">
      <t>モウシコミショ</t>
    </rPh>
    <rPh sb="3" eb="6">
      <t>サクセイビ</t>
    </rPh>
    <phoneticPr fontId="4"/>
  </si>
  <si>
    <t>代表者</t>
    <rPh sb="0" eb="3">
      <t>ダイヒョウシャ</t>
    </rPh>
    <phoneticPr fontId="1"/>
  </si>
  <si>
    <t>-</t>
    <phoneticPr fontId="1"/>
  </si>
  <si>
    <t>異動処理</t>
    <rPh sb="0" eb="4">
      <t>イドウショリ</t>
    </rPh>
    <phoneticPr fontId="1"/>
  </si>
  <si>
    <t>供　給　決　裁</t>
    <rPh sb="0" eb="1">
      <t>キョウ</t>
    </rPh>
    <rPh sb="2" eb="3">
      <t>キュウ</t>
    </rPh>
    <rPh sb="4" eb="5">
      <t>ケッ</t>
    </rPh>
    <rPh sb="6" eb="7">
      <t>サイ</t>
    </rPh>
    <phoneticPr fontId="1"/>
  </si>
  <si>
    <t xml:space="preserve"> .  　.</t>
    <phoneticPr fontId="1"/>
  </si>
  <si>
    <t xml:space="preserve"> .    　.</t>
    <phoneticPr fontId="1"/>
  </si>
  <si>
    <t>受　　付</t>
    <rPh sb="0" eb="1">
      <t>ウケ</t>
    </rPh>
    <rPh sb="3" eb="4">
      <t>ツキ</t>
    </rPh>
    <phoneticPr fontId="1"/>
  </si>
  <si>
    <t>審　　査</t>
    <rPh sb="0" eb="1">
      <t>シン</t>
    </rPh>
    <rPh sb="3" eb="4">
      <t>サ</t>
    </rPh>
    <phoneticPr fontId="1"/>
  </si>
  <si>
    <t>四国電力株式会社    御中</t>
    <rPh sb="0" eb="2">
      <t>シコク</t>
    </rPh>
    <rPh sb="12" eb="14">
      <t>オンチュウ</t>
    </rPh>
    <phoneticPr fontId="1"/>
  </si>
  <si>
    <t>ご契約番号</t>
    <rPh sb="1" eb="5">
      <t>ケイヤクバンゴウ</t>
    </rPh>
    <phoneticPr fontId="1"/>
  </si>
  <si>
    <t>お客さま番号</t>
    <rPh sb="1" eb="2">
      <t>キャク</t>
    </rPh>
    <rPh sb="4" eb="6">
      <t>バンゴウ</t>
    </rPh>
    <phoneticPr fontId="1"/>
  </si>
  <si>
    <t>供給地点特定番号（22桁）</t>
    <rPh sb="0" eb="2">
      <t>キョウキュウ</t>
    </rPh>
    <rPh sb="2" eb="4">
      <t>チテン</t>
    </rPh>
    <rPh sb="4" eb="6">
      <t>トクテイ</t>
    </rPh>
    <rPh sb="6" eb="8">
      <t>バンゴウ</t>
    </rPh>
    <rPh sb="11" eb="12">
      <t>ケタ</t>
    </rPh>
    <phoneticPr fontId="4"/>
  </si>
  <si>
    <t>所属・お名前</t>
    <rPh sb="0" eb="2">
      <t>ショゾク</t>
    </rPh>
    <rPh sb="4" eb="6">
      <t>ナマエ</t>
    </rPh>
    <phoneticPr fontId="1"/>
  </si>
  <si>
    <t>電話番号</t>
    <rPh sb="0" eb="4">
      <t>デンワバンゴウ</t>
    </rPh>
    <phoneticPr fontId="1"/>
  </si>
  <si>
    <t>－</t>
    <phoneticPr fontId="1"/>
  </si>
  <si>
    <t>－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</si>
  <si>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</si>
  <si>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</si>
  <si>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</si>
  <si>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-</t>
    <phoneticPr fontId="1"/>
  </si>
  <si>
    <t>-</t>
    <phoneticPr fontId="1"/>
  </si>
  <si>
    <t>-</t>
    <phoneticPr fontId="1"/>
  </si>
  <si>
    <t>郵便物送付先
(請求先住所)</t>
    <rPh sb="0" eb="3">
      <t>ユウビンブツ</t>
    </rPh>
    <rPh sb="3" eb="6">
      <t>ソウフサキ</t>
    </rPh>
    <rPh sb="8" eb="10">
      <t>セイキュウ</t>
    </rPh>
    <rPh sb="10" eb="11">
      <t>サキ</t>
    </rPh>
    <rPh sb="11" eb="13">
      <t>ジュウショ</t>
    </rPh>
    <phoneticPr fontId="4"/>
  </si>
  <si>
    <t>区分</t>
    <rPh sb="0" eb="2">
      <t>クブン</t>
    </rPh>
    <phoneticPr fontId="1"/>
  </si>
  <si>
    <t>契約者住所</t>
    <rPh sb="0" eb="3">
      <t>ケイヤクシャ</t>
    </rPh>
    <rPh sb="3" eb="5">
      <t>ジュウショ</t>
    </rPh>
    <phoneticPr fontId="1"/>
  </si>
  <si>
    <t>担当者</t>
    <rPh sb="0" eb="3">
      <t>タントウシャ</t>
    </rPh>
    <phoneticPr fontId="1"/>
  </si>
  <si>
    <t>契約者名</t>
    <rPh sb="0" eb="3">
      <t>ケイヤクシャ</t>
    </rPh>
    <rPh sb="3" eb="4">
      <t>メイ</t>
    </rPh>
    <phoneticPr fontId="1"/>
  </si>
  <si>
    <t>四国電力の
契約番号</t>
    <rPh sb="0" eb="4">
      <t>シコクデンリョク</t>
    </rPh>
    <rPh sb="6" eb="8">
      <t>ケイヤク</t>
    </rPh>
    <rPh sb="8" eb="10">
      <t>バンゴウ</t>
    </rPh>
    <phoneticPr fontId="1"/>
  </si>
  <si>
    <t>契約番号(10桁)</t>
    <rPh sb="0" eb="2">
      <t>ケイヤク</t>
    </rPh>
    <rPh sb="2" eb="4">
      <t>バンゴウ</t>
    </rPh>
    <rPh sb="7" eb="8">
      <t>ケタ</t>
    </rPh>
    <phoneticPr fontId="1"/>
  </si>
  <si>
    <t>お客さま番号(13桁)</t>
    <rPh sb="1" eb="2">
      <t>キャク</t>
    </rPh>
    <rPh sb="4" eb="6">
      <t>バンゴウ</t>
    </rPh>
    <rPh sb="9" eb="10">
      <t>ケタ</t>
    </rPh>
    <phoneticPr fontId="4"/>
  </si>
  <si>
    <t>プルダウンから選択</t>
    <rPh sb="7" eb="9">
      <t>センタク</t>
    </rPh>
    <phoneticPr fontId="4"/>
  </si>
  <si>
    <t>入力方法</t>
    <rPh sb="0" eb="4">
      <t>ニュウリョクホウホウ</t>
    </rPh>
    <phoneticPr fontId="1"/>
  </si>
  <si>
    <t>必須入力</t>
    <rPh sb="0" eb="4">
      <t>ヒッスニュウリョク</t>
    </rPh>
    <phoneticPr fontId="1"/>
  </si>
  <si>
    <t>へ申込内容を入力してください。</t>
    <rPh sb="1" eb="5">
      <t>モウシコミナイヨウ</t>
    </rPh>
    <rPh sb="6" eb="8">
      <t>ニュウリョク</t>
    </rPh>
    <phoneticPr fontId="1"/>
  </si>
  <si>
    <t>直接入力（西暦）</t>
    <rPh sb="0" eb="2">
      <t>チョクセツ</t>
    </rPh>
    <rPh sb="2" eb="4">
      <t>ニュウリョク</t>
    </rPh>
    <rPh sb="5" eb="7">
      <t>セイレキ</t>
    </rPh>
    <phoneticPr fontId="4"/>
  </si>
  <si>
    <t>直接入力　※郵便物送付先の区分が「その他住所」の場合に入力</t>
    <rPh sb="0" eb="2">
      <t>チョクセツ</t>
    </rPh>
    <rPh sb="2" eb="4">
      <t>ニュウリョク</t>
    </rPh>
    <rPh sb="6" eb="9">
      <t>ユウビンブツ</t>
    </rPh>
    <rPh sb="9" eb="12">
      <t>ソウフサキ</t>
    </rPh>
    <rPh sb="13" eb="15">
      <t>クブン</t>
    </rPh>
    <rPh sb="20" eb="22">
      <t>ジュウショ</t>
    </rPh>
    <rPh sb="24" eb="26">
      <t>バアイ</t>
    </rPh>
    <rPh sb="27" eb="29">
      <t>ニュウリョク</t>
    </rPh>
    <phoneticPr fontId="1"/>
  </si>
  <si>
    <t>業種・用途一覧</t>
    <rPh sb="0" eb="2">
      <t>ギョウシュ</t>
    </rPh>
    <rPh sb="3" eb="5">
      <t>ヨウト</t>
    </rPh>
    <rPh sb="5" eb="7">
      <t>イチラン</t>
    </rPh>
    <phoneticPr fontId="4"/>
  </si>
  <si>
    <t>住宅</t>
    <rPh sb="0" eb="2">
      <t>ジュウタク</t>
    </rPh>
    <phoneticPr fontId="4"/>
  </si>
  <si>
    <t>アパート寮</t>
    <rPh sb="4" eb="5">
      <t>リョウ</t>
    </rPh>
    <phoneticPr fontId="4"/>
  </si>
  <si>
    <t>街路灯</t>
    <rPh sb="0" eb="3">
      <t>ガイロトウ</t>
    </rPh>
    <phoneticPr fontId="4"/>
  </si>
  <si>
    <t>事務所ビル</t>
    <rPh sb="0" eb="3">
      <t>ジムショ</t>
    </rPh>
    <phoneticPr fontId="4"/>
  </si>
  <si>
    <t>医療 保険</t>
    <rPh sb="0" eb="2">
      <t>イリョウ</t>
    </rPh>
    <rPh sb="3" eb="5">
      <t>ホケン</t>
    </rPh>
    <phoneticPr fontId="4"/>
  </si>
  <si>
    <t>学校研究所</t>
    <rPh sb="0" eb="2">
      <t>ガッコウ</t>
    </rPh>
    <rPh sb="2" eb="5">
      <t>ケンキュウショ</t>
    </rPh>
    <phoneticPr fontId="4"/>
  </si>
  <si>
    <t>官公署</t>
    <rPh sb="0" eb="3">
      <t>カンコウショ</t>
    </rPh>
    <phoneticPr fontId="4"/>
  </si>
  <si>
    <t>商店百貨店</t>
    <rPh sb="0" eb="5">
      <t>ショウテンヒャッカテン</t>
    </rPh>
    <phoneticPr fontId="4"/>
  </si>
  <si>
    <t>旅館</t>
    <rPh sb="0" eb="2">
      <t>リョカン</t>
    </rPh>
    <phoneticPr fontId="4"/>
  </si>
  <si>
    <t>飲食店</t>
    <rPh sb="0" eb="3">
      <t>インショクテン</t>
    </rPh>
    <phoneticPr fontId="4"/>
  </si>
  <si>
    <t>劇場</t>
    <rPh sb="0" eb="2">
      <t>ゲキジョウ</t>
    </rPh>
    <phoneticPr fontId="4"/>
  </si>
  <si>
    <t>娯楽場</t>
    <rPh sb="0" eb="3">
      <t>ゴラクジョウ</t>
    </rPh>
    <phoneticPr fontId="4"/>
  </si>
  <si>
    <t>駐留軍</t>
    <rPh sb="0" eb="3">
      <t>チュウリュウグン</t>
    </rPh>
    <phoneticPr fontId="4"/>
  </si>
  <si>
    <t>放送</t>
    <rPh sb="0" eb="2">
      <t>ホウソウ</t>
    </rPh>
    <phoneticPr fontId="4"/>
  </si>
  <si>
    <t>ＪＲ</t>
  </si>
  <si>
    <t>民鉄</t>
    <rPh sb="0" eb="2">
      <t>ミンテツ</t>
    </rPh>
    <phoneticPr fontId="4"/>
  </si>
  <si>
    <t>通信</t>
    <rPh sb="0" eb="2">
      <t>ツウシン</t>
    </rPh>
    <phoneticPr fontId="4"/>
  </si>
  <si>
    <t>倉庫</t>
    <rPh sb="0" eb="2">
      <t>ソウコ</t>
    </rPh>
    <phoneticPr fontId="4"/>
  </si>
  <si>
    <t>他運輸通信</t>
    <rPh sb="0" eb="1">
      <t>ホカ</t>
    </rPh>
    <rPh sb="1" eb="5">
      <t>ウンユツウシン</t>
    </rPh>
    <phoneticPr fontId="4"/>
  </si>
  <si>
    <t>電気業</t>
    <rPh sb="0" eb="3">
      <t>デンキギョウ</t>
    </rPh>
    <phoneticPr fontId="4"/>
  </si>
  <si>
    <t>ガス業</t>
    <rPh sb="2" eb="3">
      <t>ギョウ</t>
    </rPh>
    <phoneticPr fontId="4"/>
  </si>
  <si>
    <t>水道業</t>
    <rPh sb="0" eb="3">
      <t>スイドウギョウ</t>
    </rPh>
    <phoneticPr fontId="4"/>
  </si>
  <si>
    <t>熱供給業</t>
    <rPh sb="0" eb="4">
      <t>ネツキョウキュウギョウ</t>
    </rPh>
    <phoneticPr fontId="4"/>
  </si>
  <si>
    <t>出版印刷</t>
    <rPh sb="0" eb="4">
      <t>シュッパンインサツ</t>
    </rPh>
    <phoneticPr fontId="4"/>
  </si>
  <si>
    <t>農漁業組合</t>
    <rPh sb="0" eb="1">
      <t>ノウ</t>
    </rPh>
    <rPh sb="1" eb="5">
      <t>ギョギョウクミアイ</t>
    </rPh>
    <phoneticPr fontId="4"/>
  </si>
  <si>
    <t>建設業</t>
    <rPh sb="0" eb="3">
      <t>ケンセツギョウ</t>
    </rPh>
    <phoneticPr fontId="4"/>
  </si>
  <si>
    <t>精穀製粉</t>
    <rPh sb="0" eb="1">
      <t>セイ</t>
    </rPh>
    <rPh sb="1" eb="2">
      <t>コク</t>
    </rPh>
    <rPh sb="2" eb="4">
      <t>セイフン</t>
    </rPh>
    <phoneticPr fontId="4"/>
  </si>
  <si>
    <t>他食料品</t>
    <rPh sb="0" eb="1">
      <t>ホカ</t>
    </rPh>
    <rPh sb="1" eb="4">
      <t>ショクリョウヒン</t>
    </rPh>
    <phoneticPr fontId="4"/>
  </si>
  <si>
    <t>繊維工業</t>
    <rPh sb="0" eb="4">
      <t>センイコウギョウ</t>
    </rPh>
    <phoneticPr fontId="4"/>
  </si>
  <si>
    <t>木材木製品</t>
    <rPh sb="0" eb="2">
      <t>モクザイ</t>
    </rPh>
    <rPh sb="2" eb="3">
      <t>キ</t>
    </rPh>
    <rPh sb="3" eb="5">
      <t>セイヒン</t>
    </rPh>
    <phoneticPr fontId="4"/>
  </si>
  <si>
    <t>プラスチック</t>
  </si>
  <si>
    <t>他製造業</t>
    <rPh sb="0" eb="1">
      <t>ホカ</t>
    </rPh>
    <rPh sb="1" eb="4">
      <t>セイゾウギョウ</t>
    </rPh>
    <phoneticPr fontId="4"/>
  </si>
  <si>
    <t>農林漁業</t>
    <rPh sb="0" eb="2">
      <t>ノウリン</t>
    </rPh>
    <rPh sb="2" eb="4">
      <t>ギョギョウ</t>
    </rPh>
    <phoneticPr fontId="4"/>
  </si>
  <si>
    <t>他３次産業</t>
    <rPh sb="0" eb="1">
      <t>ホカ</t>
    </rPh>
    <rPh sb="2" eb="3">
      <t>ジ</t>
    </rPh>
    <rPh sb="3" eb="5">
      <t>サンギョウ</t>
    </rPh>
    <phoneticPr fontId="4"/>
  </si>
  <si>
    <t>パルプ</t>
  </si>
  <si>
    <t>洋紙</t>
    <rPh sb="0" eb="2">
      <t>ヨウシ</t>
    </rPh>
    <phoneticPr fontId="4"/>
  </si>
  <si>
    <t>和紙</t>
    <rPh sb="0" eb="2">
      <t>ワシ</t>
    </rPh>
    <phoneticPr fontId="4"/>
  </si>
  <si>
    <t>板紙</t>
    <rPh sb="0" eb="2">
      <t>イタガミ</t>
    </rPh>
    <phoneticPr fontId="4"/>
  </si>
  <si>
    <t>ア系肥料</t>
    <rPh sb="1" eb="2">
      <t>ケイ</t>
    </rPh>
    <rPh sb="2" eb="4">
      <t>ヒリョウ</t>
    </rPh>
    <phoneticPr fontId="4"/>
  </si>
  <si>
    <t>ソーダ</t>
  </si>
  <si>
    <t>石灰カーバ</t>
    <rPh sb="0" eb="2">
      <t>セッカイ</t>
    </rPh>
    <phoneticPr fontId="4"/>
  </si>
  <si>
    <t>石油化学</t>
    <rPh sb="0" eb="4">
      <t>セキユカガク</t>
    </rPh>
    <phoneticPr fontId="4"/>
  </si>
  <si>
    <t>化学繊維</t>
    <rPh sb="0" eb="4">
      <t>カガクセンイ</t>
    </rPh>
    <phoneticPr fontId="4"/>
  </si>
  <si>
    <t>他化学</t>
    <rPh sb="0" eb="1">
      <t>ホカ</t>
    </rPh>
    <rPh sb="1" eb="3">
      <t>カガク</t>
    </rPh>
    <phoneticPr fontId="4"/>
  </si>
  <si>
    <t>石油石灰</t>
    <rPh sb="0" eb="2">
      <t>セキユ</t>
    </rPh>
    <rPh sb="2" eb="4">
      <t>セッカイ</t>
    </rPh>
    <phoneticPr fontId="4"/>
  </si>
  <si>
    <t>ゴム製品</t>
    <rPh sb="2" eb="4">
      <t>セイヒン</t>
    </rPh>
    <phoneticPr fontId="4"/>
  </si>
  <si>
    <t>ガラス</t>
  </si>
  <si>
    <t>セメント</t>
  </si>
  <si>
    <t>他窯業土石</t>
    <rPh sb="0" eb="1">
      <t>ホカ</t>
    </rPh>
    <rPh sb="1" eb="2">
      <t>カマ</t>
    </rPh>
    <rPh sb="2" eb="3">
      <t>ギョウ</t>
    </rPh>
    <rPh sb="3" eb="5">
      <t>ドセキ</t>
    </rPh>
    <phoneticPr fontId="4"/>
  </si>
  <si>
    <t>高炉</t>
    <rPh sb="0" eb="2">
      <t>コウロ</t>
    </rPh>
    <phoneticPr fontId="4"/>
  </si>
  <si>
    <t>非高炉</t>
    <rPh sb="0" eb="1">
      <t>ヒ</t>
    </rPh>
    <rPh sb="1" eb="3">
      <t>コウロ</t>
    </rPh>
    <phoneticPr fontId="4"/>
  </si>
  <si>
    <t>平転炉</t>
    <rPh sb="0" eb="1">
      <t>ヒラ</t>
    </rPh>
    <rPh sb="1" eb="2">
      <t>テン</t>
    </rPh>
    <rPh sb="2" eb="3">
      <t>ロ</t>
    </rPh>
    <phoneticPr fontId="4"/>
  </si>
  <si>
    <t>電気炉</t>
    <rPh sb="0" eb="3">
      <t>デンキロ</t>
    </rPh>
    <phoneticPr fontId="4"/>
  </si>
  <si>
    <t>鋳鍛炉</t>
    <rPh sb="0" eb="3">
      <t>チュウタンロ</t>
    </rPh>
    <phoneticPr fontId="4"/>
  </si>
  <si>
    <t>他鉄鋼</t>
    <rPh sb="0" eb="1">
      <t>ホカ</t>
    </rPh>
    <rPh sb="1" eb="3">
      <t>テッコウ</t>
    </rPh>
    <phoneticPr fontId="4"/>
  </si>
  <si>
    <t>非鉄一次</t>
    <rPh sb="0" eb="2">
      <t>ヒテツ</t>
    </rPh>
    <rPh sb="2" eb="4">
      <t>イチジ</t>
    </rPh>
    <phoneticPr fontId="4"/>
  </si>
  <si>
    <t>アルミ一次</t>
    <rPh sb="3" eb="5">
      <t>イチジ</t>
    </rPh>
    <phoneticPr fontId="4"/>
  </si>
  <si>
    <t>電線 ケーブル</t>
    <rPh sb="0" eb="2">
      <t>デンセン</t>
    </rPh>
    <phoneticPr fontId="4"/>
  </si>
  <si>
    <t>他非鉄金属</t>
    <rPh sb="0" eb="1">
      <t>ホカ</t>
    </rPh>
    <rPh sb="1" eb="5">
      <t>ヒテツキンゾク</t>
    </rPh>
    <phoneticPr fontId="4"/>
  </si>
  <si>
    <t>金属製品</t>
    <rPh sb="0" eb="4">
      <t>キンゾクセイヒン</t>
    </rPh>
    <phoneticPr fontId="4"/>
  </si>
  <si>
    <t>産業用機械</t>
    <rPh sb="0" eb="5">
      <t>サンギョウヨウキカイ</t>
    </rPh>
    <phoneticPr fontId="4"/>
  </si>
  <si>
    <t>工作用機械</t>
    <rPh sb="0" eb="5">
      <t>コウサクヨウキカイ</t>
    </rPh>
    <phoneticPr fontId="4"/>
  </si>
  <si>
    <t>民生用機械</t>
    <rPh sb="0" eb="3">
      <t>ミンセイヨウ</t>
    </rPh>
    <rPh sb="3" eb="5">
      <t>キカイ</t>
    </rPh>
    <phoneticPr fontId="4"/>
  </si>
  <si>
    <t>他一般機械</t>
    <rPh sb="0" eb="1">
      <t>ホカ</t>
    </rPh>
    <rPh sb="1" eb="5">
      <t>イッパンキカイ</t>
    </rPh>
    <phoneticPr fontId="4"/>
  </si>
  <si>
    <t>重電</t>
    <rPh sb="0" eb="2">
      <t>ジュウデン</t>
    </rPh>
    <phoneticPr fontId="4"/>
  </si>
  <si>
    <t>家電</t>
    <rPh sb="0" eb="2">
      <t>カデン</t>
    </rPh>
    <phoneticPr fontId="4"/>
  </si>
  <si>
    <t>電子</t>
    <rPh sb="0" eb="2">
      <t>デンシ</t>
    </rPh>
    <phoneticPr fontId="4"/>
  </si>
  <si>
    <t>他電気機械</t>
    <rPh sb="0" eb="1">
      <t>ホカ</t>
    </rPh>
    <rPh sb="1" eb="5">
      <t>デンキキカイ</t>
    </rPh>
    <phoneticPr fontId="4"/>
  </si>
  <si>
    <t>自動車</t>
    <rPh sb="0" eb="3">
      <t>ジドウシャ</t>
    </rPh>
    <phoneticPr fontId="4"/>
  </si>
  <si>
    <t>船舶</t>
    <rPh sb="0" eb="2">
      <t>センパク</t>
    </rPh>
    <phoneticPr fontId="4"/>
  </si>
  <si>
    <t>他運送用</t>
    <rPh sb="0" eb="1">
      <t>ホカ</t>
    </rPh>
    <rPh sb="1" eb="4">
      <t>ウンソウヨウ</t>
    </rPh>
    <phoneticPr fontId="4"/>
  </si>
  <si>
    <t>精密機械</t>
    <rPh sb="0" eb="4">
      <t>セイミツキカイ</t>
    </rPh>
    <phoneticPr fontId="4"/>
  </si>
  <si>
    <t>武器</t>
    <rPh sb="0" eb="2">
      <t>ブキ</t>
    </rPh>
    <phoneticPr fontId="4"/>
  </si>
  <si>
    <t>石炭業</t>
    <rPh sb="0" eb="3">
      <t>セキタンギョウ</t>
    </rPh>
    <phoneticPr fontId="4"/>
  </si>
  <si>
    <t>他鉱業</t>
    <rPh sb="0" eb="1">
      <t>ホカ</t>
    </rPh>
    <rPh sb="1" eb="3">
      <t>コウギョウ</t>
    </rPh>
    <phoneticPr fontId="4"/>
  </si>
  <si>
    <t>郵送物送付先
(請求先住所)</t>
    <rPh sb="0" eb="2">
      <t>ユウソウ</t>
    </rPh>
    <rPh sb="2" eb="3">
      <t>ブツ</t>
    </rPh>
    <rPh sb="3" eb="6">
      <t>ソウフサキ</t>
    </rPh>
    <rPh sb="8" eb="11">
      <t>セイキュウサキ</t>
    </rPh>
    <rPh sb="11" eb="13">
      <t>ジュウショ</t>
    </rPh>
    <phoneticPr fontId="1"/>
  </si>
  <si>
    <t>入力エリア</t>
    <rPh sb="0" eb="2">
      <t>ニュウリョク</t>
    </rPh>
    <phoneticPr fontId="1"/>
  </si>
  <si>
    <t>[保存期間３年]</t>
    <rPh sb="1" eb="5">
      <t>ホゾンキカン</t>
    </rPh>
    <rPh sb="6" eb="7">
      <t>ネン</t>
    </rPh>
    <phoneticPr fontId="1"/>
  </si>
  <si>
    <t>代　 表 　者</t>
    <rPh sb="0" eb="1">
      <t>シロ</t>
    </rPh>
    <rPh sb="3" eb="4">
      <t>オモテ</t>
    </rPh>
    <rPh sb="6" eb="7">
      <t>シャ</t>
    </rPh>
    <phoneticPr fontId="1"/>
  </si>
  <si>
    <t>口座振替</t>
  </si>
  <si>
    <t>その他住所</t>
  </si>
  <si>
    <t xml:space="preserve"> 口座振替</t>
    <rPh sb="1" eb="3">
      <t>コウザ</t>
    </rPh>
    <rPh sb="3" eb="5">
      <t>フリカエ</t>
    </rPh>
    <phoneticPr fontId="1"/>
  </si>
  <si>
    <t xml:space="preserve"> 金融機関への振込</t>
    <rPh sb="1" eb="5">
      <t>キンユウキカン</t>
    </rPh>
    <rPh sb="7" eb="9">
      <t>フリコミ</t>
    </rPh>
    <phoneticPr fontId="1"/>
  </si>
  <si>
    <t xml:space="preserve"> 変更なし</t>
    <rPh sb="1" eb="3">
      <t>ヘンコウ</t>
    </rPh>
    <phoneticPr fontId="1"/>
  </si>
  <si>
    <t>「契約番号」(10桁)の場合、こちらに直接入力</t>
    <rPh sb="9" eb="10">
      <t>ケタ</t>
    </rPh>
    <rPh sb="19" eb="21">
      <t>チョクセツ</t>
    </rPh>
    <phoneticPr fontId="1"/>
  </si>
  <si>
    <t>「お客さま番号」(13桁)の場合、こちらに直接入力</t>
    <rPh sb="2" eb="3">
      <t>キャク</t>
    </rPh>
    <rPh sb="5" eb="7">
      <t>バンゴウ</t>
    </rPh>
    <rPh sb="11" eb="12">
      <t>ケタ</t>
    </rPh>
    <rPh sb="14" eb="16">
      <t>バアイ</t>
    </rPh>
    <rPh sb="21" eb="23">
      <t>チョクセツ</t>
    </rPh>
    <rPh sb="23" eb="25">
      <t>ニュウリョク</t>
    </rPh>
    <phoneticPr fontId="4"/>
  </si>
  <si>
    <t>供給地点特定番号(22桁)を直接入力</t>
    <rPh sb="0" eb="8">
      <t>キョウキュウチテントクテイバンゴウ</t>
    </rPh>
    <rPh sb="11" eb="12">
      <t>ケタ</t>
    </rPh>
    <rPh sb="14" eb="16">
      <t>チョクセツ</t>
    </rPh>
    <rPh sb="16" eb="18">
      <t>ニュウリョク</t>
    </rPh>
    <phoneticPr fontId="4"/>
  </si>
  <si>
    <t>（2桁）</t>
    <rPh sb="2" eb="3">
      <t>ケタ</t>
    </rPh>
    <phoneticPr fontId="1"/>
  </si>
  <si>
    <t>（4桁）</t>
    <rPh sb="2" eb="3">
      <t>ケタ</t>
    </rPh>
    <phoneticPr fontId="1"/>
  </si>
  <si>
    <t>建物・ビル名</t>
    <rPh sb="0" eb="2">
      <t>タテモノ</t>
    </rPh>
    <rPh sb="5" eb="6">
      <t>メイ</t>
    </rPh>
    <phoneticPr fontId="1"/>
  </si>
  <si>
    <t>【個人情報の取り扱い】</t>
    <rPh sb="1" eb="5">
      <t>コジンジョウホウ</t>
    </rPh>
    <rPh sb="6" eb="7">
      <t>ト</t>
    </rPh>
    <rPh sb="8" eb="9">
      <t>アツカ</t>
    </rPh>
    <phoneticPr fontId="1"/>
  </si>
  <si>
    <t>印</t>
    <rPh sb="0" eb="1">
      <t>イン</t>
    </rPh>
    <phoneticPr fontId="1"/>
  </si>
  <si>
    <t>　　　　　　　　　　　　　　電　力　需　給　契　約　廃　止　申　込　書</t>
    <rPh sb="14" eb="15">
      <t>デン</t>
    </rPh>
    <rPh sb="16" eb="17">
      <t>チカラ</t>
    </rPh>
    <rPh sb="18" eb="19">
      <t>ジュ</t>
    </rPh>
    <rPh sb="20" eb="21">
      <t>キュウ</t>
    </rPh>
    <rPh sb="22" eb="23">
      <t>チギリ</t>
    </rPh>
    <rPh sb="24" eb="25">
      <t>ヤク</t>
    </rPh>
    <rPh sb="26" eb="27">
      <t>ハイ</t>
    </rPh>
    <rPh sb="28" eb="29">
      <t>トメ</t>
    </rPh>
    <rPh sb="30" eb="31">
      <t>サル</t>
    </rPh>
    <rPh sb="32" eb="33">
      <t>コ</t>
    </rPh>
    <rPh sb="34" eb="35">
      <t>ショ</t>
    </rPh>
    <phoneticPr fontId="1"/>
  </si>
  <si>
    <t>廃止希望日</t>
    <rPh sb="0" eb="2">
      <t>ハイシ</t>
    </rPh>
    <rPh sb="2" eb="5">
      <t>キボウビ</t>
    </rPh>
    <phoneticPr fontId="1"/>
  </si>
  <si>
    <t>廃止日</t>
    <rPh sb="0" eb="3">
      <t>ハイシビ</t>
    </rPh>
    <phoneticPr fontId="1"/>
  </si>
  <si>
    <t>最終料金の
支払方法</t>
    <rPh sb="0" eb="2">
      <t>サイシュウ</t>
    </rPh>
    <rPh sb="2" eb="4">
      <t>リョウキン</t>
    </rPh>
    <phoneticPr fontId="1"/>
  </si>
  <si>
    <t>需要場所</t>
    <rPh sb="0" eb="4">
      <t>ジュヨウバショ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</si>
  <si>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</si>
  <si>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</si>
  <si>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</si>
  <si>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その他住所（以下にご記入ください）</t>
    <rPh sb="3" eb="4">
      <t>タ</t>
    </rPh>
    <rPh sb="4" eb="6">
      <t>ジュウショ</t>
    </rPh>
    <rPh sb="7" eb="9">
      <t>イカ</t>
    </rPh>
    <rPh sb="11" eb="13">
      <t>キニュウ</t>
    </rPh>
    <phoneticPr fontId="1"/>
  </si>
  <si>
    <t>(担当者)</t>
    <rPh sb="1" eb="4">
      <t>タントウシャ</t>
    </rPh>
    <phoneticPr fontId="1"/>
  </si>
  <si>
    <t>(電話番号)</t>
  </si>
  <si>
    <t>主任技術者</t>
    <rPh sb="0" eb="5">
      <t>シュニンギジュツシャ</t>
    </rPh>
    <phoneticPr fontId="1"/>
  </si>
  <si>
    <t>(電話番号)</t>
    <rPh sb="1" eb="5">
      <t>デンワバンゴウ</t>
    </rPh>
    <phoneticPr fontId="1"/>
  </si>
  <si>
    <t>-</t>
    <phoneticPr fontId="1"/>
  </si>
  <si>
    <t>-</t>
    <phoneticPr fontId="1"/>
  </si>
  <si>
    <t>備考</t>
    <rPh sb="0" eb="2">
      <t>ビコウ</t>
    </rPh>
    <phoneticPr fontId="1"/>
  </si>
  <si>
    <t>(所属)</t>
    <rPh sb="1" eb="3">
      <t>ショゾク</t>
    </rPh>
    <phoneticPr fontId="1"/>
  </si>
  <si>
    <t>供給設備撤去
に関する担当者</t>
  </si>
  <si>
    <t>解体予定日</t>
    <rPh sb="0" eb="5">
      <t>カイタイヨテイビ</t>
    </rPh>
    <phoneticPr fontId="1"/>
  </si>
  <si>
    <t>需要場所</t>
    <rPh sb="0" eb="4">
      <t>ジュヨウバショ</t>
    </rPh>
    <phoneticPr fontId="1"/>
  </si>
  <si>
    <t>最終料金のお支払方法</t>
    <rPh sb="0" eb="4">
      <t>サイシュウリョウキン</t>
    </rPh>
    <rPh sb="6" eb="8">
      <t>シハラ</t>
    </rPh>
    <rPh sb="8" eb="10">
      <t>ホウホウ</t>
    </rPh>
    <phoneticPr fontId="4"/>
  </si>
  <si>
    <t>主任技術者</t>
    <rPh sb="0" eb="5">
      <t>シュニンギジュツシャ</t>
    </rPh>
    <phoneticPr fontId="4"/>
  </si>
  <si>
    <t>所属</t>
    <rPh sb="0" eb="2">
      <t>ショゾク</t>
    </rPh>
    <phoneticPr fontId="1"/>
  </si>
  <si>
    <t>担当者</t>
    <rPh sb="0" eb="3">
      <t>タントウシャ</t>
    </rPh>
    <phoneticPr fontId="1"/>
  </si>
  <si>
    <t>電話番号</t>
    <rPh sb="0" eb="4">
      <t>デンワバンゴウ</t>
    </rPh>
    <phoneticPr fontId="1"/>
  </si>
  <si>
    <t>四国電力保安協会</t>
    <rPh sb="0" eb="4">
      <t>シコクデンリョク</t>
    </rPh>
    <rPh sb="4" eb="8">
      <t>ホアンキョウカイ</t>
    </rPh>
    <phoneticPr fontId="1"/>
  </si>
  <si>
    <t>四国　太郎</t>
    <rPh sb="0" eb="2">
      <t>シコク</t>
    </rPh>
    <rPh sb="3" eb="5">
      <t>タロウ</t>
    </rPh>
    <phoneticPr fontId="1"/>
  </si>
  <si>
    <t>解体予定日</t>
    <rPh sb="0" eb="2">
      <t>カイタイ</t>
    </rPh>
    <rPh sb="2" eb="4">
      <t>ヨテイ</t>
    </rPh>
    <rPh sb="4" eb="5">
      <t>ビ</t>
    </rPh>
    <phoneticPr fontId="1"/>
  </si>
  <si>
    <t>解体がある場合、予定日を直接入力</t>
    <rPh sb="0" eb="2">
      <t>カイタイ</t>
    </rPh>
    <rPh sb="5" eb="7">
      <t>バアイ</t>
    </rPh>
    <rPh sb="8" eb="11">
      <t>ヨテイビ</t>
    </rPh>
    <rPh sb="12" eb="16">
      <t>チョクセツニュウリョク</t>
    </rPh>
    <phoneticPr fontId="4"/>
  </si>
  <si>
    <t>備考</t>
    <rPh sb="0" eb="2">
      <t>ビコウ</t>
    </rPh>
    <phoneticPr fontId="4"/>
  </si>
  <si>
    <t>特記事項があれば、入力ください。（例：施錠中のため、立会が必要）</t>
    <rPh sb="0" eb="4">
      <t>トッキジコウ</t>
    </rPh>
    <rPh sb="9" eb="11">
      <t>ニュウリョク</t>
    </rPh>
    <rPh sb="17" eb="18">
      <t>レイ</t>
    </rPh>
    <rPh sb="19" eb="22">
      <t>セジョウチュウ</t>
    </rPh>
    <rPh sb="26" eb="27">
      <t>タ</t>
    </rPh>
    <rPh sb="27" eb="28">
      <t>ア</t>
    </rPh>
    <rPh sb="29" eb="31">
      <t>ヒツヨウ</t>
    </rPh>
    <phoneticPr fontId="1"/>
  </si>
  <si>
    <t>希望日がある場合、希望日を直接入力</t>
    <rPh sb="0" eb="3">
      <t>キボウビ</t>
    </rPh>
    <rPh sb="6" eb="8">
      <t>バアイ</t>
    </rPh>
    <rPh sb="9" eb="12">
      <t>キボウビ</t>
    </rPh>
    <rPh sb="13" eb="15">
      <t>チョクセツ</t>
    </rPh>
    <rPh sb="15" eb="17">
      <t>ニュウリョク</t>
    </rPh>
    <phoneticPr fontId="1"/>
  </si>
  <si>
    <t>希望日を入力した場合、担当者を直接入力</t>
    <rPh sb="0" eb="3">
      <t>キボウビ</t>
    </rPh>
    <rPh sb="4" eb="6">
      <t>ニュウリョク</t>
    </rPh>
    <rPh sb="8" eb="10">
      <t>バアイ</t>
    </rPh>
    <rPh sb="11" eb="14">
      <t>タントウシャ</t>
    </rPh>
    <rPh sb="15" eb="17">
      <t>チョクセツ</t>
    </rPh>
    <rPh sb="17" eb="19">
      <t>ニュウリョク</t>
    </rPh>
    <phoneticPr fontId="1"/>
  </si>
  <si>
    <t>希望日</t>
    <rPh sb="0" eb="3">
      <t>キボウビ</t>
    </rPh>
    <phoneticPr fontId="1"/>
  </si>
  <si>
    <t>高知県高知市一宮東町１－２－３</t>
    <rPh sb="0" eb="6">
      <t>コウチケンコウチシ</t>
    </rPh>
    <rPh sb="6" eb="10">
      <t>イチミヤヒガシマチ</t>
    </rPh>
    <phoneticPr fontId="1"/>
  </si>
  <si>
    <t>四国　二郎</t>
    <rPh sb="0" eb="2">
      <t>シコク</t>
    </rPh>
    <rPh sb="3" eb="5">
      <t>ジロウ</t>
    </rPh>
    <phoneticPr fontId="1"/>
  </si>
  <si>
    <t>四国　三郎</t>
    <rPh sb="0" eb="2">
      <t>シコク</t>
    </rPh>
    <rPh sb="3" eb="5">
      <t>サブロウ</t>
    </rPh>
    <phoneticPr fontId="1"/>
  </si>
  <si>
    <t>010</t>
    <phoneticPr fontId="1"/>
  </si>
  <si>
    <t>愛媛県伊予市丸恵４－５－６</t>
    <rPh sb="0" eb="3">
      <t>エヒメケン</t>
    </rPh>
    <rPh sb="3" eb="6">
      <t>イヨシ</t>
    </rPh>
    <rPh sb="6" eb="8">
      <t>マルエ</t>
    </rPh>
    <phoneticPr fontId="1"/>
  </si>
  <si>
    <t>四国商事ビルディング</t>
    <rPh sb="0" eb="4">
      <t>シコクショウジ</t>
    </rPh>
    <phoneticPr fontId="1"/>
  </si>
  <si>
    <t>香川県丸亀市丸中１２３－４５６</t>
    <rPh sb="0" eb="3">
      <t>カガワケン</t>
    </rPh>
    <rPh sb="3" eb="6">
      <t>マルガメシ</t>
    </rPh>
    <rPh sb="6" eb="8">
      <t>マルナカ</t>
    </rPh>
    <phoneticPr fontId="1"/>
  </si>
  <si>
    <t>四国商事タワー</t>
    <rPh sb="0" eb="4">
      <t>シコクショウジ</t>
    </rPh>
    <phoneticPr fontId="1"/>
  </si>
  <si>
    <t>012</t>
    <phoneticPr fontId="1"/>
  </si>
  <si>
    <t>四国　四郎</t>
    <rPh sb="0" eb="2">
      <t>シコク</t>
    </rPh>
    <rPh sb="3" eb="5">
      <t>シロウ</t>
    </rPh>
    <phoneticPr fontId="1"/>
  </si>
  <si>
    <t>090</t>
    <phoneticPr fontId="1"/>
  </si>
  <si>
    <t>088</t>
    <phoneticPr fontId="1"/>
  </si>
  <si>
    <t>現地施錠中、担当者に連絡ください。</t>
    <rPh sb="0" eb="2">
      <t>ゲンチ</t>
    </rPh>
    <rPh sb="2" eb="5">
      <t>セジョウチュウ</t>
    </rPh>
    <rPh sb="6" eb="9">
      <t>タントウシャ</t>
    </rPh>
    <rPh sb="10" eb="12">
      <t>レンラク</t>
    </rPh>
    <phoneticPr fontId="1"/>
  </si>
  <si>
    <t>0811234567890123450000</t>
    <phoneticPr fontId="1"/>
  </si>
  <si>
    <t>0888</t>
    <phoneticPr fontId="1"/>
  </si>
  <si>
    <r>
      <t>供給設備</t>
    </r>
    <r>
      <rPr>
        <vertAlign val="superscript"/>
        <sz val="10"/>
        <rFont val="ＭＳ Ｐ明朝"/>
        <family val="1"/>
        <charset val="128"/>
      </rPr>
      <t>※</t>
    </r>
    <r>
      <rPr>
        <sz val="10"/>
        <rFont val="ＭＳ Ｐ明朝"/>
        <family val="1"/>
        <charset val="128"/>
      </rPr>
      <t xml:space="preserve">
撤去希望日</t>
    </r>
    <phoneticPr fontId="1"/>
  </si>
  <si>
    <r>
      <t>供給設備</t>
    </r>
    <r>
      <rPr>
        <vertAlign val="superscript"/>
        <sz val="10"/>
        <color theme="1" tint="0.34998626667073579"/>
        <rFont val="Meiryo UI"/>
        <family val="3"/>
        <charset val="128"/>
      </rPr>
      <t>※</t>
    </r>
    <r>
      <rPr>
        <sz val="10"/>
        <color theme="1" tint="0.34998626667073579"/>
        <rFont val="Meiryo UI"/>
        <family val="3"/>
        <charset val="128"/>
      </rPr>
      <t>撤去</t>
    </r>
    <rPh sb="0" eb="4">
      <t>キョウキュウセツビ</t>
    </rPh>
    <rPh sb="5" eb="7">
      <t>テッキョ</t>
    </rPh>
    <phoneticPr fontId="1"/>
  </si>
  <si>
    <t>　四国電力株式会社（以下「当社」といいます。）との間で締結している電力需給契約について、本書のとおり契約の廃止を申し込みます。</t>
    <rPh sb="1" eb="9">
      <t>シコクデンリョクカブシキガイシャ</t>
    </rPh>
    <rPh sb="10" eb="12">
      <t>イカ</t>
    </rPh>
    <rPh sb="13" eb="15">
      <t>トウシャ</t>
    </rPh>
    <rPh sb="25" eb="26">
      <t>カン</t>
    </rPh>
    <rPh sb="27" eb="29">
      <t>テイケツ</t>
    </rPh>
    <rPh sb="33" eb="39">
      <t>デンリョクジュキュウケイヤク</t>
    </rPh>
    <rPh sb="44" eb="46">
      <t>ホンショ</t>
    </rPh>
    <rPh sb="50" eb="52">
      <t>ケイヤク</t>
    </rPh>
    <rPh sb="53" eb="55">
      <t>ハイシ</t>
    </rPh>
    <rPh sb="56" eb="57">
      <t>モウ</t>
    </rPh>
    <rPh sb="58" eb="59">
      <t>コ</t>
    </rPh>
    <phoneticPr fontId="1"/>
  </si>
  <si>
    <t>様式202503</t>
    <rPh sb="0" eb="2">
      <t>ヨウシキ</t>
    </rPh>
    <phoneticPr fontId="1"/>
  </si>
  <si>
    <t>0234</t>
    <phoneticPr fontId="1"/>
  </si>
  <si>
    <t>5670</t>
    <phoneticPr fontId="1"/>
  </si>
  <si>
    <t>0345</t>
    <phoneticPr fontId="1"/>
  </si>
  <si>
    <t>0123</t>
    <phoneticPr fontId="1"/>
  </si>
  <si>
    <t>0567</t>
    <phoneticPr fontId="1"/>
  </si>
  <si>
    <t>四国　五郎</t>
    <rPh sb="0" eb="2">
      <t>シコク</t>
    </rPh>
    <rPh sb="3" eb="5">
      <t>ゴロウ</t>
    </rPh>
    <phoneticPr fontId="1"/>
  </si>
  <si>
    <t>789</t>
    <phoneticPr fontId="1"/>
  </si>
  <si>
    <t>9876</t>
    <phoneticPr fontId="1"/>
  </si>
  <si>
    <t>※一般送配電事業者または配電事業者が維持および運用する、計量器･引込線等の供給設備をいいます。</t>
    <rPh sb="37" eb="39">
      <t>キョウキュウ</t>
    </rPh>
    <phoneticPr fontId="1"/>
  </si>
  <si>
    <t>本申込みにより当社が取得する個人情報につきましては、当社が個人情報利用目的の範囲内で利用させていただきます。なお、個人情報利用目的は、当社ホームページにてご確認いただけます。</t>
    <phoneticPr fontId="1"/>
  </si>
  <si>
    <t>■　申込内容の入力</t>
    <rPh sb="2" eb="6">
      <t>モウシコミナイヨウ</t>
    </rPh>
    <rPh sb="7" eb="9">
      <t>ニュウリョク</t>
    </rPh>
    <phoneticPr fontId="1"/>
  </si>
  <si>
    <t>直接入力（西暦）。廃止日は、当社が記入。</t>
    <rPh sb="0" eb="2">
      <t>チョクセツ</t>
    </rPh>
    <rPh sb="2" eb="4">
      <t>ニュウリョク</t>
    </rPh>
    <rPh sb="5" eb="7">
      <t>セイレキ</t>
    </rPh>
    <rPh sb="9" eb="12">
      <t>ハイシビ</t>
    </rPh>
    <rPh sb="14" eb="16">
      <t>トウシャ</t>
    </rPh>
    <rPh sb="17" eb="19">
      <t>キニュウ</t>
    </rPh>
    <phoneticPr fontId="4"/>
  </si>
  <si>
    <t>ご契約者住所</t>
    <rPh sb="1" eb="4">
      <t>ケイヤクシャ</t>
    </rPh>
    <rPh sb="4" eb="6">
      <t>ジュウショ</t>
    </rPh>
    <phoneticPr fontId="1"/>
  </si>
  <si>
    <t>ご契約者名義</t>
    <rPh sb="1" eb="6">
      <t>ケイヤクシャメイギ</t>
    </rPh>
    <phoneticPr fontId="1"/>
  </si>
  <si>
    <t>ご担   当   者</t>
    <rPh sb="1" eb="2">
      <t>タン</t>
    </rPh>
    <rPh sb="5" eb="6">
      <t>トウ</t>
    </rPh>
    <rPh sb="9" eb="10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</si>
</sst>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00\-0000"/>
    <numFmt numFmtId="178" formatCode="&quot;〒 &quot;###\-####"/>
    <numFmt numFmtId="179" formatCode="yyyy&quot;年&quot;m&quot;月&quot;d&quot;日&quot;;@"/>
    <numFmt numFmtId="180" formatCode="0;0;;@"/>
    <numFmt numFmtId="181" formatCode="0&quot;年&quot;"/>
    <numFmt numFmtId="182" formatCode="0&quot;月&quot;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color theme="1" tint="0.34998626667073579"/>
      <name val="Meiryo UI"/>
      <family val="3"/>
      <charset val="128"/>
    </font>
    <font>
      <b/>
      <sz val="15"/>
      <color theme="1" tint="0.34998626667073579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1" tint="0.34998626667073579"/>
      <name val="Meiryo UI"/>
      <family val="3"/>
      <charset val="128"/>
    </font>
    <font>
      <sz val="13"/>
      <color theme="1" tint="0.34998626667073579"/>
      <name val="Meiryo UI"/>
      <family val="3"/>
      <charset val="128"/>
    </font>
    <font>
      <sz val="14"/>
      <color theme="1" tint="0.34998626667073579"/>
      <name val="Meiryo UI"/>
      <family val="3"/>
      <charset val="128"/>
    </font>
    <font>
      <sz val="14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sz val="7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5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vertAlign val="superscript"/>
      <sz val="10"/>
      <color theme="1" tint="0.3499862666707357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45">
    <xf numFmtId="0" fontId="0" fillId="0" borderId="0" xfId="0">
      <alignment vertical="center"/>
    </xf>
    <xf numFmtId="0" fontId="14" fillId="4" borderId="23" xfId="0" applyNumberFormat="1" applyFont="1" applyFill="1" applyBorder="1" applyAlignment="1" applyProtection="1">
      <alignment horizontal="center" vertical="center"/>
      <protection locked="0"/>
    </xf>
    <xf numFmtId="0" fontId="14" fillId="4" borderId="29" xfId="0" applyNumberFormat="1" applyFont="1" applyFill="1" applyBorder="1" applyAlignment="1" applyProtection="1">
      <alignment horizontal="center" vertical="center"/>
      <protection locked="0"/>
    </xf>
    <xf numFmtId="49" fontId="14" fillId="4" borderId="23" xfId="0" applyNumberFormat="1" applyFont="1" applyFill="1" applyBorder="1" applyAlignment="1" applyProtection="1">
      <alignment horizontal="center" vertical="center"/>
      <protection locked="0"/>
    </xf>
    <xf numFmtId="49" fontId="14" fillId="4" borderId="29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left" vertical="center" indent="1"/>
    </xf>
    <xf numFmtId="0" fontId="20" fillId="2" borderId="0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14" fillId="0" borderId="0" xfId="0" applyFont="1" applyFill="1" applyProtection="1">
      <alignment vertical="center"/>
    </xf>
    <xf numFmtId="179" fontId="14" fillId="0" borderId="29" xfId="0" applyNumberFormat="1" applyFont="1" applyFill="1" applyBorder="1" applyAlignment="1" applyProtection="1">
      <alignment horizontal="center" vertical="center"/>
    </xf>
    <xf numFmtId="179" fontId="14" fillId="0" borderId="28" xfId="0" applyNumberFormat="1" applyFont="1" applyFill="1" applyBorder="1" applyAlignment="1" applyProtection="1">
      <alignment vertical="center"/>
    </xf>
    <xf numFmtId="176" fontId="14" fillId="2" borderId="53" xfId="0" applyNumberFormat="1" applyFont="1" applyFill="1" applyBorder="1" applyAlignment="1" applyProtection="1">
      <alignment horizontal="left" vertical="center"/>
    </xf>
    <xf numFmtId="0" fontId="14" fillId="0" borderId="51" xfId="0" applyFont="1" applyFill="1" applyBorder="1" applyProtection="1">
      <alignment vertical="center"/>
    </xf>
    <xf numFmtId="176" fontId="14" fillId="0" borderId="47" xfId="0" applyNumberFormat="1" applyFont="1" applyFill="1" applyBorder="1" applyAlignment="1" applyProtection="1">
      <alignment horizontal="center" vertical="center"/>
    </xf>
    <xf numFmtId="0" fontId="14" fillId="0" borderId="47" xfId="0" applyFont="1" applyBorder="1" applyProtection="1">
      <alignment vertical="center"/>
    </xf>
    <xf numFmtId="0" fontId="14" fillId="0" borderId="53" xfId="0" applyFont="1" applyBorder="1" applyProtection="1">
      <alignment vertical="center"/>
    </xf>
    <xf numFmtId="49" fontId="14" fillId="0" borderId="29" xfId="0" applyNumberFormat="1" applyFont="1" applyFill="1" applyBorder="1" applyAlignment="1" applyProtection="1">
      <alignment horizontal="center" vertical="center"/>
    </xf>
    <xf numFmtId="49" fontId="14" fillId="0" borderId="28" xfId="0" applyNumberFormat="1" applyFont="1" applyFill="1" applyBorder="1" applyAlignment="1" applyProtection="1">
      <alignment vertical="center"/>
    </xf>
    <xf numFmtId="0" fontId="14" fillId="0" borderId="42" xfId="0" applyFont="1" applyFill="1" applyBorder="1" applyAlignment="1" applyProtection="1">
      <alignment horizontal="left" vertical="center"/>
    </xf>
    <xf numFmtId="0" fontId="14" fillId="0" borderId="4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52" xfId="0" applyFont="1" applyBorder="1" applyProtection="1">
      <alignment vertical="center"/>
    </xf>
    <xf numFmtId="0" fontId="14" fillId="3" borderId="22" xfId="0" applyFont="1" applyFill="1" applyBorder="1" applyAlignment="1" applyProtection="1">
      <alignment horizontal="center" vertical="center" wrapText="1"/>
    </xf>
    <xf numFmtId="0" fontId="14" fillId="3" borderId="45" xfId="0" applyFont="1" applyFill="1" applyBorder="1" applyAlignment="1" applyProtection="1">
      <alignment horizontal="center" vertical="center"/>
    </xf>
    <xf numFmtId="177" fontId="14" fillId="0" borderId="29" xfId="0" applyNumberFormat="1" applyFont="1" applyFill="1" applyBorder="1" applyAlignment="1" applyProtection="1">
      <alignment horizontal="center" vertical="center"/>
    </xf>
    <xf numFmtId="177" fontId="14" fillId="0" borderId="29" xfId="0" applyNumberFormat="1" applyFont="1" applyFill="1" applyBorder="1" applyAlignment="1" applyProtection="1">
      <alignment vertical="center"/>
    </xf>
    <xf numFmtId="177" fontId="14" fillId="0" borderId="28" xfId="0" applyNumberFormat="1" applyFont="1" applyFill="1" applyBorder="1" applyAlignment="1" applyProtection="1">
      <alignment vertical="center"/>
    </xf>
    <xf numFmtId="0" fontId="7" fillId="0" borderId="0" xfId="0" applyFont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8" xfId="0" applyNumberFormat="1" applyFont="1" applyBorder="1" applyAlignment="1" applyProtection="1">
      <alignment horizontal="left" vertical="center" indent="1"/>
      <protection hidden="1"/>
    </xf>
    <xf numFmtId="0" fontId="7" fillId="0" borderId="9" xfId="0" applyNumberFormat="1" applyFont="1" applyBorder="1" applyAlignment="1" applyProtection="1">
      <alignment vertical="center"/>
      <protection hidden="1"/>
    </xf>
    <xf numFmtId="0" fontId="7" fillId="0" borderId="9" xfId="0" applyNumberFormat="1" applyFont="1" applyBorder="1" applyAlignment="1" applyProtection="1">
      <alignment horizontal="center" vertical="center"/>
      <protection hidden="1"/>
    </xf>
    <xf numFmtId="0" fontId="7" fillId="0" borderId="10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protection hidden="1"/>
    </xf>
    <xf numFmtId="0" fontId="5" fillId="0" borderId="0" xfId="4" applyAlignment="1" applyProtection="1">
      <protection hidden="1"/>
    </xf>
    <xf numFmtId="0" fontId="7" fillId="0" borderId="9" xfId="0" applyNumberFormat="1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wrapText="1"/>
      <protection hidden="1"/>
    </xf>
    <xf numFmtId="178" fontId="7" fillId="0" borderId="0" xfId="0" applyNumberFormat="1" applyFont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distributed" vertical="center" indent="1"/>
      <protection hidden="1"/>
    </xf>
    <xf numFmtId="0" fontId="7" fillId="0" borderId="0" xfId="0" applyFont="1" applyFill="1" applyBorder="1" applyAlignment="1" applyProtection="1">
      <alignment horizontal="left" vertical="center" indent="1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9" fillId="0" borderId="0" xfId="0" applyFont="1" applyBorder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16" xfId="0" applyFont="1" applyBorder="1" applyAlignment="1" applyProtection="1">
      <alignment vertical="center"/>
      <protection hidden="1"/>
    </xf>
    <xf numFmtId="0" fontId="9" fillId="0" borderId="11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7" xfId="0" applyFont="1" applyBorder="1" applyAlignment="1" applyProtection="1">
      <alignment vertical="center"/>
      <protection hidden="1"/>
    </xf>
    <xf numFmtId="0" fontId="3" fillId="0" borderId="0" xfId="2">
      <alignment vertical="center"/>
    </xf>
    <xf numFmtId="0" fontId="22" fillId="0" borderId="22" xfId="2" applyFont="1" applyBorder="1" applyAlignment="1">
      <alignment horizontal="left" vertical="center" indent="1"/>
    </xf>
    <xf numFmtId="0" fontId="18" fillId="0" borderId="0" xfId="0" applyFont="1" applyBorder="1" applyAlignment="1" applyProtection="1">
      <alignment vertical="center"/>
    </xf>
    <xf numFmtId="0" fontId="14" fillId="0" borderId="47" xfId="0" applyFont="1" applyFill="1" applyBorder="1" applyProtection="1">
      <alignment vertical="center"/>
    </xf>
    <xf numFmtId="0" fontId="8" fillId="0" borderId="11" xfId="0" applyNumberFormat="1" applyFont="1" applyBorder="1" applyAlignment="1" applyProtection="1">
      <alignment horizontal="left" vertical="center" indent="1"/>
      <protection hidden="1"/>
    </xf>
    <xf numFmtId="0" fontId="8" fillId="0" borderId="0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top"/>
      <protection hidden="1"/>
    </xf>
    <xf numFmtId="0" fontId="19" fillId="0" borderId="0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7" fillId="0" borderId="0" xfId="0" applyNumberFormat="1" applyFont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vertical="center" shrinkToFit="1"/>
      <protection hidden="1"/>
    </xf>
    <xf numFmtId="0" fontId="6" fillId="0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Protection="1">
      <alignment vertical="center"/>
      <protection hidden="1"/>
    </xf>
    <xf numFmtId="176" fontId="14" fillId="0" borderId="53" xfId="0" applyNumberFormat="1" applyFont="1" applyFill="1" applyBorder="1" applyAlignment="1" applyProtection="1">
      <alignment horizontal="left" vertical="center"/>
    </xf>
    <xf numFmtId="0" fontId="14" fillId="3" borderId="22" xfId="0" applyFont="1" applyFill="1" applyBorder="1" applyAlignment="1" applyProtection="1">
      <alignment horizontal="center" vertical="center"/>
    </xf>
    <xf numFmtId="0" fontId="14" fillId="3" borderId="27" xfId="0" applyFont="1" applyFill="1" applyBorder="1" applyAlignment="1" applyProtection="1">
      <alignment horizontal="center" vertical="center"/>
    </xf>
    <xf numFmtId="0" fontId="14" fillId="3" borderId="27" xfId="0" applyFont="1" applyFill="1" applyBorder="1" applyAlignment="1" applyProtection="1">
      <alignment horizontal="center" vertical="center" wrapText="1"/>
    </xf>
    <xf numFmtId="176" fontId="14" fillId="0" borderId="53" xfId="0" applyNumberFormat="1" applyFont="1" applyFill="1" applyBorder="1" applyAlignment="1" applyProtection="1">
      <alignment horizontal="left" vertical="center"/>
    </xf>
    <xf numFmtId="0" fontId="14" fillId="0" borderId="29" xfId="0" applyFont="1" applyFill="1" applyBorder="1" applyAlignment="1" applyProtection="1">
      <alignment horizontal="center" vertical="center"/>
    </xf>
    <xf numFmtId="0" fontId="14" fillId="0" borderId="29" xfId="0" applyNumberFormat="1" applyFont="1" applyFill="1" applyBorder="1" applyAlignment="1" applyProtection="1">
      <alignment horizontal="center" vertical="center"/>
      <protection locked="0"/>
    </xf>
    <xf numFmtId="179" fontId="14" fillId="0" borderId="29" xfId="0" applyNumberFormat="1" applyFont="1" applyFill="1" applyBorder="1" applyAlignment="1" applyProtection="1">
      <alignment vertical="center"/>
    </xf>
    <xf numFmtId="176" fontId="14" fillId="0" borderId="47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Protection="1">
      <alignment vertical="center"/>
    </xf>
    <xf numFmtId="0" fontId="7" fillId="0" borderId="35" xfId="0" applyFont="1" applyBorder="1" applyAlignment="1" applyProtection="1">
      <alignment vertical="center"/>
      <protection hidden="1"/>
    </xf>
    <xf numFmtId="0" fontId="7" fillId="0" borderId="33" xfId="0" applyFont="1" applyBorder="1" applyAlignment="1" applyProtection="1">
      <alignment vertical="center"/>
      <protection hidden="1"/>
    </xf>
    <xf numFmtId="0" fontId="7" fillId="0" borderId="36" xfId="0" applyFont="1" applyBorder="1" applyAlignment="1" applyProtection="1">
      <alignment vertical="center"/>
      <protection hidden="1"/>
    </xf>
    <xf numFmtId="0" fontId="14" fillId="2" borderId="0" xfId="0" applyFont="1" applyFill="1" applyBorder="1" applyProtection="1">
      <alignment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4" fillId="0" borderId="0" xfId="0" applyFont="1" applyBorder="1" applyProtection="1">
      <alignment vertical="center"/>
      <protection hidden="1"/>
    </xf>
    <xf numFmtId="0" fontId="14" fillId="0" borderId="0" xfId="0" applyFont="1" applyFill="1" applyBorder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178" fontId="7" fillId="0" borderId="8" xfId="0" applyNumberFormat="1" applyFont="1" applyBorder="1" applyAlignment="1" applyProtection="1">
      <alignment horizontal="left" vertical="center" indent="1" shrinkToFit="1"/>
      <protection hidden="1"/>
    </xf>
    <xf numFmtId="178" fontId="7" fillId="0" borderId="9" xfId="0" applyNumberFormat="1" applyFont="1" applyBorder="1" applyAlignment="1" applyProtection="1">
      <alignment horizontal="left" vertical="center" indent="1" shrinkToFit="1"/>
      <protection hidden="1"/>
    </xf>
    <xf numFmtId="178" fontId="7" fillId="0" borderId="10" xfId="0" applyNumberFormat="1" applyFont="1" applyBorder="1" applyAlignment="1" applyProtection="1">
      <alignment horizontal="left" vertical="center" indent="1" shrinkToFit="1"/>
      <protection hidden="1"/>
    </xf>
    <xf numFmtId="0" fontId="8" fillId="0" borderId="15" xfId="0" applyNumberFormat="1" applyFont="1" applyFill="1" applyBorder="1" applyAlignment="1" applyProtection="1">
      <alignment horizontal="left" vertical="top"/>
      <protection hidden="1"/>
    </xf>
    <xf numFmtId="0" fontId="7" fillId="0" borderId="13" xfId="0" applyFont="1" applyBorder="1" applyAlignment="1" applyProtection="1">
      <alignment horizontal="center" vertical="top" shrinkToFit="1"/>
      <protection hidden="1"/>
    </xf>
    <xf numFmtId="0" fontId="7" fillId="0" borderId="13" xfId="0" applyFont="1" applyBorder="1" applyAlignment="1" applyProtection="1">
      <alignment vertical="top" shrinkToFit="1"/>
      <protection hidden="1"/>
    </xf>
    <xf numFmtId="0" fontId="7" fillId="0" borderId="12" xfId="0" applyFont="1" applyFill="1" applyBorder="1" applyAlignment="1" applyProtection="1">
      <alignment vertical="top" shrinkToFit="1"/>
      <protection hidden="1"/>
    </xf>
    <xf numFmtId="0" fontId="6" fillId="0" borderId="0" xfId="0" applyNumberFormat="1" applyFont="1" applyBorder="1" applyAlignment="1" applyProtection="1">
      <alignment vertical="center"/>
      <protection hidden="1"/>
    </xf>
    <xf numFmtId="0" fontId="7" fillId="0" borderId="33" xfId="0" applyFont="1" applyBorder="1" applyAlignment="1" applyProtection="1">
      <alignment horizontal="center" vertical="center"/>
      <protection hidden="1"/>
    </xf>
    <xf numFmtId="0" fontId="8" fillId="0" borderId="9" xfId="0" applyNumberFormat="1" applyFont="1" applyBorder="1" applyAlignment="1" applyProtection="1">
      <alignment horizontal="left" vertical="center"/>
      <protection hidden="1"/>
    </xf>
    <xf numFmtId="0" fontId="7" fillId="0" borderId="9" xfId="0" applyNumberFormat="1" applyFont="1" applyBorder="1" applyAlignment="1" applyProtection="1">
      <alignment horizontal="left" vertical="center" indent="1"/>
      <protection hidden="1"/>
    </xf>
    <xf numFmtId="0" fontId="7" fillId="0" borderId="25" xfId="0" applyFont="1" applyFill="1" applyBorder="1" applyAlignment="1" applyProtection="1">
      <alignment horizontal="left" vertical="center"/>
      <protection hidden="1"/>
    </xf>
    <xf numFmtId="0" fontId="8" fillId="0" borderId="25" xfId="0" applyFont="1" applyFill="1" applyBorder="1" applyAlignment="1" applyProtection="1">
      <alignment horizontal="distributed" vertical="center" indent="1"/>
      <protection hidden="1"/>
    </xf>
    <xf numFmtId="0" fontId="8" fillId="0" borderId="25" xfId="0" applyFont="1" applyFill="1" applyBorder="1" applyAlignment="1" applyProtection="1">
      <alignment horizontal="left" vertical="center" indent="1"/>
      <protection hidden="1"/>
    </xf>
    <xf numFmtId="0" fontId="8" fillId="0" borderId="25" xfId="0" applyFont="1" applyFill="1" applyBorder="1" applyAlignment="1" applyProtection="1">
      <alignment horizontal="left" vertical="center"/>
      <protection hidden="1"/>
    </xf>
    <xf numFmtId="0" fontId="6" fillId="0" borderId="25" xfId="0" applyFont="1" applyFill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7" fillId="0" borderId="0" xfId="0" applyNumberFormat="1" applyFont="1" applyBorder="1" applyAlignment="1" applyProtection="1">
      <alignment horizontal="center" vertical="center"/>
      <protection hidden="1"/>
    </xf>
    <xf numFmtId="178" fontId="23" fillId="0" borderId="9" xfId="0" applyNumberFormat="1" applyFont="1" applyBorder="1" applyAlignment="1" applyProtection="1">
      <alignment horizontal="center" shrinkToFit="1"/>
      <protection hidden="1"/>
    </xf>
    <xf numFmtId="176" fontId="14" fillId="0" borderId="53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center"/>
      <protection hidden="1"/>
    </xf>
    <xf numFmtId="182" fontId="6" fillId="0" borderId="9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NumberFormat="1" applyFont="1" applyBorder="1" applyAlignment="1" applyProtection="1">
      <alignment horizontal="center" vertical="center" shrinkToFit="1"/>
      <protection hidden="1"/>
    </xf>
    <xf numFmtId="0" fontId="6" fillId="0" borderId="9" xfId="0" applyNumberFormat="1" applyFont="1" applyBorder="1" applyAlignment="1" applyProtection="1">
      <alignment vertical="center" shrinkToFit="1"/>
      <protection hidden="1"/>
    </xf>
    <xf numFmtId="181" fontId="6" fillId="0" borderId="9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NumberFormat="1" applyFont="1" applyFill="1" applyBorder="1" applyAlignment="1" applyProtection="1">
      <alignment vertical="center" shrinkToFit="1"/>
      <protection hidden="1"/>
    </xf>
    <xf numFmtId="0" fontId="6" fillId="0" borderId="4" xfId="0" applyNumberFormat="1" applyFont="1" applyFill="1" applyBorder="1" applyAlignment="1" applyProtection="1">
      <alignment vertical="center" shrinkToFit="1"/>
      <protection hidden="1"/>
    </xf>
    <xf numFmtId="0" fontId="6" fillId="0" borderId="9" xfId="0" applyFont="1" applyBorder="1" applyProtection="1">
      <alignment vertical="center"/>
      <protection hidden="1"/>
    </xf>
    <xf numFmtId="0" fontId="7" fillId="0" borderId="33" xfId="0" applyFont="1" applyFill="1" applyBorder="1" applyAlignment="1" applyProtection="1">
      <alignment horizontal="left" vertical="center"/>
      <protection hidden="1"/>
    </xf>
    <xf numFmtId="0" fontId="6" fillId="0" borderId="33" xfId="0" applyFont="1" applyFill="1" applyBorder="1" applyAlignment="1" applyProtection="1">
      <alignment horizontal="left" vertical="center"/>
      <protection hidden="1"/>
    </xf>
    <xf numFmtId="0" fontId="6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10" fillId="0" borderId="0" xfId="0" applyNumberFormat="1" applyFont="1" applyFill="1" applyBorder="1" applyAlignment="1" applyProtection="1">
      <alignment horizontal="distributed" vertical="center" wrapText="1" indent="1"/>
      <protection hidden="1"/>
    </xf>
    <xf numFmtId="49" fontId="6" fillId="0" borderId="9" xfId="0" applyNumberFormat="1" applyFont="1" applyBorder="1" applyAlignment="1" applyProtection="1">
      <alignment vertical="center" shrinkToFit="1"/>
      <protection hidden="1"/>
    </xf>
    <xf numFmtId="0" fontId="6" fillId="0" borderId="10" xfId="0" applyNumberFormat="1" applyFont="1" applyBorder="1" applyAlignment="1" applyProtection="1">
      <alignment vertical="center" shrinkToFit="1"/>
      <protection hidden="1"/>
    </xf>
    <xf numFmtId="0" fontId="7" fillId="0" borderId="36" xfId="0" applyFont="1" applyFill="1" applyBorder="1" applyAlignment="1" applyProtection="1">
      <alignment horizontal="left" vertical="center"/>
      <protection hidden="1"/>
    </xf>
    <xf numFmtId="0" fontId="6" fillId="0" borderId="4" xfId="0" applyFont="1" applyFill="1" applyBorder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/>
    </xf>
    <xf numFmtId="176" fontId="14" fillId="0" borderId="53" xfId="0" applyNumberFormat="1" applyFont="1" applyFill="1" applyBorder="1" applyAlignment="1" applyProtection="1">
      <alignment horizontal="left" vertical="center"/>
    </xf>
    <xf numFmtId="49" fontId="8" fillId="0" borderId="9" xfId="0" applyNumberFormat="1" applyFont="1" applyFill="1" applyBorder="1" applyAlignment="1" applyProtection="1">
      <alignment horizontal="center" vertical="center"/>
      <protection hidden="1"/>
    </xf>
    <xf numFmtId="49" fontId="9" fillId="0" borderId="9" xfId="0" applyNumberFormat="1" applyFont="1" applyFill="1" applyBorder="1" applyAlignment="1" applyProtection="1">
      <alignment horizontal="center" vertical="center"/>
      <protection hidden="1"/>
    </xf>
    <xf numFmtId="0" fontId="7" fillId="0" borderId="29" xfId="0" applyFont="1" applyFill="1" applyBorder="1" applyAlignment="1" applyProtection="1">
      <alignment horizontal="distributed" vertical="center" indent="1"/>
      <protection hidden="1"/>
    </xf>
    <xf numFmtId="0" fontId="7" fillId="0" borderId="29" xfId="0" applyFont="1" applyFill="1" applyBorder="1" applyAlignment="1" applyProtection="1">
      <alignment horizontal="left" vertical="center" indent="1" shrinkToFit="1"/>
      <protection hidden="1"/>
    </xf>
    <xf numFmtId="0" fontId="11" fillId="0" borderId="29" xfId="0" applyFont="1" applyFill="1" applyBorder="1" applyAlignment="1" applyProtection="1">
      <alignment horizontal="center" vertical="center" shrinkToFit="1"/>
      <protection hidden="1"/>
    </xf>
    <xf numFmtId="180" fontId="7" fillId="0" borderId="29" xfId="0" applyNumberFormat="1" applyFont="1" applyFill="1" applyBorder="1" applyAlignment="1" applyProtection="1">
      <alignment horizontal="center" vertical="center" shrinkToFit="1"/>
      <protection hidden="1"/>
    </xf>
    <xf numFmtId="49" fontId="7" fillId="0" borderId="29" xfId="0" applyNumberFormat="1" applyFont="1" applyFill="1" applyBorder="1" applyAlignment="1" applyProtection="1">
      <alignment vertical="center"/>
      <protection hidden="1"/>
    </xf>
    <xf numFmtId="49" fontId="7" fillId="0" borderId="29" xfId="0" applyNumberFormat="1" applyFont="1" applyFill="1" applyBorder="1" applyAlignment="1" applyProtection="1">
      <alignment horizontal="right" vertical="center"/>
      <protection hidden="1"/>
    </xf>
    <xf numFmtId="0" fontId="7" fillId="0" borderId="29" xfId="0" applyNumberFormat="1" applyFont="1" applyFill="1" applyBorder="1" applyAlignment="1" applyProtection="1">
      <alignment vertical="center" shrinkToFit="1"/>
      <protection hidden="1"/>
    </xf>
    <xf numFmtId="0" fontId="16" fillId="0" borderId="0" xfId="0" applyFont="1" applyFill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left" vertical="center" indent="1"/>
    </xf>
    <xf numFmtId="0" fontId="6" fillId="0" borderId="0" xfId="0" applyFont="1" applyFill="1" applyAlignment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6" fillId="0" borderId="29" xfId="0" applyFont="1" applyFill="1" applyBorder="1" applyAlignment="1" applyProtection="1">
      <alignment horizontal="left" vertical="center" indent="1" shrinkToFit="1"/>
      <protection hidden="1"/>
    </xf>
    <xf numFmtId="0" fontId="11" fillId="0" borderId="37" xfId="0" applyFont="1" applyBorder="1" applyAlignment="1" applyProtection="1">
      <alignment vertical="center" shrinkToFit="1"/>
      <protection hidden="1"/>
    </xf>
    <xf numFmtId="49" fontId="6" fillId="0" borderId="0" xfId="0" applyNumberFormat="1" applyFont="1" applyFill="1" applyBorder="1" applyAlignment="1" applyProtection="1">
      <alignment horizontal="center" vertical="center"/>
      <protection hidden="1"/>
    </xf>
    <xf numFmtId="49" fontId="7" fillId="0" borderId="0" xfId="0" applyNumberFormat="1" applyFont="1" applyFill="1" applyBorder="1" applyAlignment="1" applyProtection="1">
      <alignment horizontal="center" vertical="center"/>
      <protection hidden="1"/>
    </xf>
    <xf numFmtId="49" fontId="6" fillId="0" borderId="9" xfId="0" applyNumberFormat="1" applyFont="1" applyFill="1" applyBorder="1" applyAlignment="1" applyProtection="1">
      <alignment horizontal="center" vertical="center"/>
      <protection hidden="1"/>
    </xf>
    <xf numFmtId="49" fontId="7" fillId="0" borderId="9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Font="1" applyFill="1" applyBorder="1" applyAlignment="1" applyProtection="1">
      <alignment horizontal="center" vertical="center"/>
      <protection hidden="1"/>
    </xf>
    <xf numFmtId="0" fontId="14" fillId="3" borderId="22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left"/>
      <protection hidden="1"/>
    </xf>
    <xf numFmtId="179" fontId="14" fillId="0" borderId="49" xfId="0" applyNumberFormat="1" applyFont="1" applyFill="1" applyBorder="1" applyAlignment="1" applyProtection="1">
      <alignment horizontal="center" vertical="center"/>
      <protection hidden="1"/>
    </xf>
    <xf numFmtId="179" fontId="14" fillId="0" borderId="47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Protection="1">
      <alignment vertical="center"/>
      <protection hidden="1"/>
    </xf>
    <xf numFmtId="179" fontId="14" fillId="0" borderId="48" xfId="0" applyNumberFormat="1" applyFont="1" applyFill="1" applyBorder="1" applyAlignment="1" applyProtection="1">
      <alignment horizontal="center" vertical="center"/>
      <protection hidden="1"/>
    </xf>
    <xf numFmtId="176" fontId="14" fillId="0" borderId="0" xfId="0" applyNumberFormat="1" applyFont="1" applyFill="1" applyBorder="1" applyAlignment="1" applyProtection="1">
      <alignment horizontal="left" vertical="center"/>
      <protection hidden="1"/>
    </xf>
    <xf numFmtId="176" fontId="14" fillId="0" borderId="49" xfId="0" applyNumberFormat="1" applyFont="1" applyFill="1" applyBorder="1" applyAlignment="1" applyProtection="1">
      <alignment horizontal="left" vertical="center"/>
      <protection hidden="1"/>
    </xf>
    <xf numFmtId="177" fontId="14" fillId="0" borderId="0" xfId="0" applyNumberFormat="1" applyFont="1" applyFill="1" applyBorder="1" applyAlignment="1" applyProtection="1">
      <alignment vertical="center"/>
      <protection hidden="1"/>
    </xf>
    <xf numFmtId="49" fontId="14" fillId="0" borderId="48" xfId="0" applyNumberFormat="1" applyFont="1" applyFill="1" applyBorder="1" applyAlignment="1" applyProtection="1">
      <alignment vertical="center"/>
      <protection hidden="1"/>
    </xf>
    <xf numFmtId="0" fontId="14" fillId="0" borderId="41" xfId="0" applyFont="1" applyFill="1" applyBorder="1" applyProtection="1">
      <alignment vertical="center"/>
    </xf>
    <xf numFmtId="0" fontId="14" fillId="0" borderId="0" xfId="0" applyFont="1" applyProtection="1">
      <alignment vertical="center"/>
      <protection hidden="1"/>
    </xf>
    <xf numFmtId="0" fontId="16" fillId="0" borderId="0" xfId="0" applyFont="1" applyFill="1" applyProtection="1">
      <alignment vertical="center"/>
      <protection hidden="1"/>
    </xf>
    <xf numFmtId="0" fontId="14" fillId="0" borderId="0" xfId="0" applyFont="1" applyFill="1" applyProtection="1">
      <alignment vertical="center"/>
      <protection hidden="1"/>
    </xf>
    <xf numFmtId="0" fontId="16" fillId="0" borderId="0" xfId="0" applyFont="1" applyFill="1" applyBorder="1" applyProtection="1">
      <alignment vertical="center"/>
      <protection hidden="1"/>
    </xf>
    <xf numFmtId="0" fontId="14" fillId="2" borderId="0" xfId="0" applyFont="1" applyFill="1" applyBorder="1" applyProtection="1">
      <alignment vertical="center"/>
      <protection hidden="1"/>
    </xf>
    <xf numFmtId="0" fontId="15" fillId="0" borderId="0" xfId="0" applyFont="1" applyBorder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26" fillId="0" borderId="0" xfId="0" applyFont="1" applyBorder="1" applyAlignment="1" applyProtection="1">
      <alignment vertical="center"/>
      <protection hidden="1"/>
    </xf>
    <xf numFmtId="0" fontId="20" fillId="0" borderId="0" xfId="0" applyFont="1" applyBorder="1" applyAlignment="1" applyProtection="1">
      <alignment horizontal="left" vertical="center" indent="1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left" vertical="center" indent="1"/>
      <protection hidden="1"/>
    </xf>
    <xf numFmtId="0" fontId="14" fillId="2" borderId="0" xfId="0" applyFont="1" applyFill="1" applyProtection="1">
      <alignment vertical="center"/>
      <protection hidden="1"/>
    </xf>
    <xf numFmtId="0" fontId="14" fillId="4" borderId="23" xfId="0" applyNumberFormat="1" applyFont="1" applyFill="1" applyBorder="1" applyAlignment="1" applyProtection="1">
      <alignment horizontal="center" vertical="center"/>
      <protection hidden="1"/>
    </xf>
    <xf numFmtId="179" fontId="14" fillId="0" borderId="29" xfId="0" applyNumberFormat="1" applyFont="1" applyFill="1" applyBorder="1" applyAlignment="1" applyProtection="1">
      <alignment horizontal="center" vertical="center"/>
      <protection hidden="1"/>
    </xf>
    <xf numFmtId="0" fontId="14" fillId="4" borderId="29" xfId="0" applyNumberFormat="1" applyFont="1" applyFill="1" applyBorder="1" applyAlignment="1" applyProtection="1">
      <alignment horizontal="center" vertical="center"/>
      <protection hidden="1"/>
    </xf>
    <xf numFmtId="179" fontId="14" fillId="0" borderId="28" xfId="0" applyNumberFormat="1" applyFont="1" applyFill="1" applyBorder="1" applyAlignment="1" applyProtection="1">
      <alignment vertical="center"/>
      <protection hidden="1"/>
    </xf>
    <xf numFmtId="176" fontId="14" fillId="2" borderId="53" xfId="0" applyNumberFormat="1" applyFont="1" applyFill="1" applyBorder="1" applyAlignment="1" applyProtection="1">
      <alignment horizontal="left" vertical="center"/>
      <protection hidden="1"/>
    </xf>
    <xf numFmtId="0" fontId="14" fillId="0" borderId="51" xfId="0" applyFont="1" applyFill="1" applyBorder="1" applyProtection="1">
      <alignment vertical="center"/>
      <protection hidden="1"/>
    </xf>
    <xf numFmtId="176" fontId="14" fillId="0" borderId="47" xfId="0" applyNumberFormat="1" applyFont="1" applyFill="1" applyBorder="1" applyAlignment="1" applyProtection="1">
      <alignment horizontal="center" vertical="center"/>
      <protection hidden="1"/>
    </xf>
    <xf numFmtId="0" fontId="14" fillId="0" borderId="47" xfId="0" applyFont="1" applyBorder="1" applyProtection="1">
      <alignment vertical="center"/>
      <protection hidden="1"/>
    </xf>
    <xf numFmtId="0" fontId="14" fillId="0" borderId="53" xfId="0" applyFont="1" applyBorder="1" applyProtection="1">
      <alignment vertical="center"/>
      <protection hidden="1"/>
    </xf>
    <xf numFmtId="0" fontId="14" fillId="0" borderId="29" xfId="0" applyFont="1" applyFill="1" applyBorder="1" applyAlignment="1" applyProtection="1">
      <alignment horizontal="center" vertical="center"/>
      <protection hidden="1"/>
    </xf>
    <xf numFmtId="0" fontId="14" fillId="0" borderId="29" xfId="0" applyNumberFormat="1" applyFont="1" applyFill="1" applyBorder="1" applyAlignment="1" applyProtection="1">
      <alignment horizontal="center" vertical="center"/>
      <protection hidden="1"/>
    </xf>
    <xf numFmtId="179" fontId="14" fillId="0" borderId="29" xfId="0" applyNumberFormat="1" applyFont="1" applyFill="1" applyBorder="1" applyAlignment="1" applyProtection="1">
      <alignment vertical="center"/>
      <protection hidden="1"/>
    </xf>
    <xf numFmtId="176" fontId="14" fillId="0" borderId="47" xfId="0" applyNumberFormat="1" applyFont="1" applyFill="1" applyBorder="1" applyAlignment="1" applyProtection="1">
      <alignment horizontal="left" vertical="center"/>
      <protection hidden="1"/>
    </xf>
    <xf numFmtId="0" fontId="14" fillId="0" borderId="47" xfId="0" applyFont="1" applyFill="1" applyBorder="1" applyProtection="1">
      <alignment vertical="center"/>
      <protection hidden="1"/>
    </xf>
    <xf numFmtId="176" fontId="14" fillId="0" borderId="53" xfId="0" applyNumberFormat="1" applyFont="1" applyFill="1" applyBorder="1" applyAlignment="1" applyProtection="1">
      <alignment horizontal="left" vertical="center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49" fontId="14" fillId="4" borderId="23" xfId="0" applyNumberFormat="1" applyFont="1" applyFill="1" applyBorder="1" applyAlignment="1" applyProtection="1">
      <alignment horizontal="center" vertical="center"/>
      <protection hidden="1"/>
    </xf>
    <xf numFmtId="49" fontId="14" fillId="0" borderId="29" xfId="0" applyNumberFormat="1" applyFont="1" applyFill="1" applyBorder="1" applyAlignment="1" applyProtection="1">
      <alignment horizontal="center" vertical="center"/>
      <protection hidden="1"/>
    </xf>
    <xf numFmtId="49" fontId="14" fillId="4" borderId="29" xfId="0" applyNumberFormat="1" applyFont="1" applyFill="1" applyBorder="1" applyAlignment="1" applyProtection="1">
      <alignment horizontal="center" vertical="center"/>
      <protection hidden="1"/>
    </xf>
    <xf numFmtId="49" fontId="14" fillId="0" borderId="28" xfId="0" applyNumberFormat="1" applyFont="1" applyFill="1" applyBorder="1" applyAlignment="1" applyProtection="1">
      <alignment vertical="center"/>
      <protection hidden="1"/>
    </xf>
    <xf numFmtId="0" fontId="14" fillId="0" borderId="42" xfId="0" applyFont="1" applyFill="1" applyBorder="1" applyAlignment="1" applyProtection="1">
      <alignment horizontal="left" vertical="center"/>
      <protection hidden="1"/>
    </xf>
    <xf numFmtId="0" fontId="14" fillId="0" borderId="4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4" fillId="0" borderId="52" xfId="0" applyFont="1" applyBorder="1" applyProtection="1">
      <alignment vertical="center"/>
      <protection hidden="1"/>
    </xf>
    <xf numFmtId="0" fontId="14" fillId="3" borderId="22" xfId="0" applyFont="1" applyFill="1" applyBorder="1" applyAlignment="1" applyProtection="1">
      <alignment horizontal="center" vertical="center" wrapText="1"/>
      <protection hidden="1"/>
    </xf>
    <xf numFmtId="0" fontId="14" fillId="3" borderId="27" xfId="0" applyFont="1" applyFill="1" applyBorder="1" applyAlignment="1" applyProtection="1">
      <alignment horizontal="center" vertical="center" wrapText="1"/>
      <protection hidden="1"/>
    </xf>
    <xf numFmtId="0" fontId="14" fillId="3" borderId="45" xfId="0" applyFont="1" applyFill="1" applyBorder="1" applyAlignment="1" applyProtection="1">
      <alignment horizontal="center" vertical="center"/>
      <protection hidden="1"/>
    </xf>
    <xf numFmtId="0" fontId="14" fillId="3" borderId="27" xfId="0" applyFont="1" applyFill="1" applyBorder="1" applyAlignment="1" applyProtection="1">
      <alignment horizontal="center" vertical="center"/>
      <protection hidden="1"/>
    </xf>
    <xf numFmtId="177" fontId="14" fillId="0" borderId="29" xfId="0" applyNumberFormat="1" applyFont="1" applyFill="1" applyBorder="1" applyAlignment="1" applyProtection="1">
      <alignment horizontal="center" vertical="center"/>
      <protection hidden="1"/>
    </xf>
    <xf numFmtId="177" fontId="14" fillId="0" borderId="29" xfId="0" applyNumberFormat="1" applyFont="1" applyFill="1" applyBorder="1" applyAlignment="1" applyProtection="1">
      <alignment vertical="center"/>
      <protection hidden="1"/>
    </xf>
    <xf numFmtId="177" fontId="14" fillId="0" borderId="28" xfId="0" applyNumberFormat="1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horizontal="left" vertical="center" wrapText="1"/>
      <protection hidden="1"/>
    </xf>
    <xf numFmtId="0" fontId="14" fillId="0" borderId="41" xfId="0" applyFont="1" applyFill="1" applyBorder="1" applyProtection="1">
      <alignment vertical="center"/>
      <protection hidden="1"/>
    </xf>
    <xf numFmtId="176" fontId="14" fillId="0" borderId="42" xfId="0" applyNumberFormat="1" applyFont="1" applyFill="1" applyBorder="1" applyAlignment="1" applyProtection="1">
      <alignment vertical="center"/>
    </xf>
    <xf numFmtId="176" fontId="14" fillId="0" borderId="44" xfId="0" applyNumberFormat="1" applyFont="1" applyFill="1" applyBorder="1" applyAlignment="1" applyProtection="1">
      <alignment vertical="center"/>
    </xf>
    <xf numFmtId="176" fontId="14" fillId="0" borderId="52" xfId="0" applyNumberFormat="1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 vertical="center"/>
    </xf>
    <xf numFmtId="0" fontId="16" fillId="2" borderId="0" xfId="0" applyFont="1" applyFill="1" applyBorder="1" applyProtection="1">
      <alignment vertical="center"/>
    </xf>
    <xf numFmtId="0" fontId="18" fillId="2" borderId="0" xfId="0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Protection="1">
      <alignment vertical="center"/>
      <protection hidden="1"/>
    </xf>
    <xf numFmtId="0" fontId="19" fillId="2" borderId="0" xfId="0" applyFont="1" applyFill="1" applyBorder="1" applyProtection="1">
      <alignment vertical="center"/>
      <protection hidden="1"/>
    </xf>
    <xf numFmtId="0" fontId="17" fillId="0" borderId="0" xfId="0" applyFont="1" applyBorder="1" applyAlignment="1" applyProtection="1">
      <alignment horizontal="center" vertical="center" shrinkToFit="1"/>
      <protection hidden="1"/>
    </xf>
    <xf numFmtId="0" fontId="14" fillId="3" borderId="26" xfId="0" applyFont="1" applyFill="1" applyBorder="1" applyAlignment="1" applyProtection="1">
      <alignment horizontal="center" vertical="center" wrapText="1"/>
    </xf>
    <xf numFmtId="0" fontId="14" fillId="3" borderId="27" xfId="0" applyFont="1" applyFill="1" applyBorder="1" applyAlignment="1" applyProtection="1">
      <alignment horizontal="center" vertical="center"/>
    </xf>
    <xf numFmtId="0" fontId="14" fillId="3" borderId="23" xfId="0" applyFont="1" applyFill="1" applyBorder="1" applyAlignment="1" applyProtection="1">
      <alignment horizontal="center" vertical="center"/>
    </xf>
    <xf numFmtId="0" fontId="14" fillId="3" borderId="28" xfId="0" applyFont="1" applyFill="1" applyBorder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center" vertical="center"/>
    </xf>
    <xf numFmtId="0" fontId="14" fillId="4" borderId="23" xfId="0" applyFont="1" applyFill="1" applyBorder="1" applyAlignment="1" applyProtection="1">
      <alignment horizontal="left" vertical="center" indent="1" shrinkToFit="1"/>
      <protection locked="0"/>
    </xf>
    <xf numFmtId="0" fontId="14" fillId="4" borderId="29" xfId="0" applyFont="1" applyFill="1" applyBorder="1" applyAlignment="1" applyProtection="1">
      <alignment horizontal="left" vertical="center" indent="1" shrinkToFit="1"/>
      <protection locked="0"/>
    </xf>
    <xf numFmtId="0" fontId="14" fillId="4" borderId="28" xfId="0" applyFont="1" applyFill="1" applyBorder="1" applyAlignment="1" applyProtection="1">
      <alignment horizontal="left" vertical="center" indent="1" shrinkToFit="1"/>
      <protection locked="0"/>
    </xf>
    <xf numFmtId="0" fontId="14" fillId="3" borderId="19" xfId="0" applyFont="1" applyFill="1" applyBorder="1" applyAlignment="1" applyProtection="1">
      <alignment horizontal="center" vertical="center" wrapText="1"/>
    </xf>
    <xf numFmtId="0" fontId="14" fillId="3" borderId="27" xfId="0" applyFont="1" applyFill="1" applyBorder="1" applyAlignment="1" applyProtection="1">
      <alignment horizontal="center" vertical="center" wrapText="1"/>
    </xf>
    <xf numFmtId="0" fontId="14" fillId="4" borderId="23" xfId="0" applyFont="1" applyFill="1" applyBorder="1" applyAlignment="1" applyProtection="1">
      <alignment horizontal="left" vertical="center" indent="1"/>
      <protection locked="0"/>
    </xf>
    <xf numFmtId="0" fontId="14" fillId="4" borderId="29" xfId="0" applyFont="1" applyFill="1" applyBorder="1" applyAlignment="1" applyProtection="1">
      <alignment horizontal="left" vertical="center" indent="1"/>
      <protection locked="0"/>
    </xf>
    <xf numFmtId="0" fontId="14" fillId="4" borderId="28" xfId="0" applyFont="1" applyFill="1" applyBorder="1" applyAlignment="1" applyProtection="1">
      <alignment horizontal="left" vertical="center" indent="1"/>
      <protection locked="0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4" fillId="3" borderId="20" xfId="0" applyFont="1" applyFill="1" applyBorder="1" applyAlignment="1" applyProtection="1">
      <alignment horizontal="center" vertical="center"/>
    </xf>
    <xf numFmtId="0" fontId="14" fillId="0" borderId="44" xfId="0" applyFont="1" applyFill="1" applyBorder="1" applyAlignment="1" applyProtection="1">
      <alignment horizontal="center" vertical="center"/>
    </xf>
    <xf numFmtId="0" fontId="14" fillId="0" borderId="60" xfId="0" applyFont="1" applyFill="1" applyBorder="1" applyAlignment="1" applyProtection="1">
      <alignment horizontal="center" vertical="center"/>
    </xf>
    <xf numFmtId="0" fontId="14" fillId="0" borderId="43" xfId="0" applyFont="1" applyFill="1" applyBorder="1" applyAlignment="1" applyProtection="1">
      <alignment horizontal="center" vertical="center"/>
    </xf>
    <xf numFmtId="0" fontId="14" fillId="0" borderId="52" xfId="0" applyFont="1" applyFill="1" applyBorder="1" applyAlignment="1" applyProtection="1">
      <alignment horizontal="center" vertical="center"/>
    </xf>
    <xf numFmtId="0" fontId="14" fillId="0" borderId="50" xfId="0" applyFont="1" applyFill="1" applyBorder="1" applyAlignment="1" applyProtection="1">
      <alignment horizontal="center" vertical="center"/>
    </xf>
    <xf numFmtId="0" fontId="14" fillId="0" borderId="40" xfId="0" applyFont="1" applyFill="1" applyBorder="1" applyAlignment="1" applyProtection="1">
      <alignment horizontal="left" vertical="center" wrapText="1"/>
    </xf>
    <xf numFmtId="0" fontId="14" fillId="0" borderId="41" xfId="0" applyFont="1" applyFill="1" applyBorder="1" applyAlignment="1" applyProtection="1">
      <alignment horizontal="left" vertical="center" wrapText="1"/>
    </xf>
    <xf numFmtId="0" fontId="14" fillId="0" borderId="42" xfId="0" applyFont="1" applyFill="1" applyBorder="1" applyAlignment="1" applyProtection="1">
      <alignment horizontal="left" vertical="center" wrapText="1"/>
    </xf>
    <xf numFmtId="0" fontId="14" fillId="0" borderId="5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52" xfId="0" applyFont="1" applyFill="1" applyBorder="1" applyAlignment="1" applyProtection="1">
      <alignment horizontal="left" vertical="center" wrapText="1"/>
    </xf>
    <xf numFmtId="0" fontId="14" fillId="0" borderId="43" xfId="0" applyFont="1" applyFill="1" applyBorder="1" applyAlignment="1" applyProtection="1">
      <alignment horizontal="left" vertical="center" wrapText="1"/>
    </xf>
    <xf numFmtId="0" fontId="14" fillId="0" borderId="25" xfId="0" applyFont="1" applyFill="1" applyBorder="1" applyAlignment="1" applyProtection="1">
      <alignment horizontal="left" vertical="center" wrapText="1"/>
    </xf>
    <xf numFmtId="0" fontId="14" fillId="0" borderId="44" xfId="0" applyFont="1" applyFill="1" applyBorder="1" applyAlignment="1" applyProtection="1">
      <alignment horizontal="left" vertical="center" wrapText="1"/>
    </xf>
    <xf numFmtId="49" fontId="14" fillId="4" borderId="23" xfId="0" applyNumberFormat="1" applyFont="1" applyFill="1" applyBorder="1" applyAlignment="1" applyProtection="1">
      <alignment horizontal="left" vertical="center" indent="1"/>
      <protection locked="0"/>
    </xf>
    <xf numFmtId="49" fontId="14" fillId="4" borderId="29" xfId="0" applyNumberFormat="1" applyFont="1" applyFill="1" applyBorder="1" applyAlignment="1" applyProtection="1">
      <alignment horizontal="left" vertical="center" indent="1"/>
      <protection locked="0"/>
    </xf>
    <xf numFmtId="49" fontId="14" fillId="4" borderId="28" xfId="0" applyNumberFormat="1" applyFont="1" applyFill="1" applyBorder="1" applyAlignment="1" applyProtection="1">
      <alignment horizontal="left" vertical="center" indent="1"/>
      <protection locked="0"/>
    </xf>
    <xf numFmtId="176" fontId="14" fillId="4" borderId="54" xfId="0" applyNumberFormat="1" applyFont="1" applyFill="1" applyBorder="1" applyAlignment="1" applyProtection="1">
      <alignment horizontal="left" vertical="center" indent="1"/>
      <protection locked="0"/>
    </xf>
    <xf numFmtId="176" fontId="14" fillId="4" borderId="37" xfId="0" applyNumberFormat="1" applyFont="1" applyFill="1" applyBorder="1" applyAlignment="1" applyProtection="1">
      <alignment horizontal="left" vertical="center" indent="1"/>
      <protection locked="0"/>
    </xf>
    <xf numFmtId="176" fontId="14" fillId="4" borderId="46" xfId="0" applyNumberFormat="1" applyFont="1" applyFill="1" applyBorder="1" applyAlignment="1" applyProtection="1">
      <alignment horizontal="left" vertical="center" indent="1"/>
      <protection locked="0"/>
    </xf>
    <xf numFmtId="176" fontId="14" fillId="4" borderId="30" xfId="0" applyNumberFormat="1" applyFont="1" applyFill="1" applyBorder="1" applyAlignment="1" applyProtection="1">
      <alignment horizontal="left" vertical="center" indent="1"/>
      <protection locked="0"/>
    </xf>
    <xf numFmtId="176" fontId="14" fillId="4" borderId="31" xfId="0" applyNumberFormat="1" applyFont="1" applyFill="1" applyBorder="1" applyAlignment="1" applyProtection="1">
      <alignment horizontal="left" vertical="center" indent="1"/>
      <protection locked="0"/>
    </xf>
    <xf numFmtId="176" fontId="14" fillId="4" borderId="39" xfId="0" applyNumberFormat="1" applyFont="1" applyFill="1" applyBorder="1" applyAlignment="1" applyProtection="1">
      <alignment horizontal="left" vertical="center" indent="1"/>
      <protection locked="0"/>
    </xf>
    <xf numFmtId="0" fontId="14" fillId="4" borderId="22" xfId="0" applyFont="1" applyFill="1" applyBorder="1" applyAlignment="1" applyProtection="1">
      <alignment horizontal="left" vertical="center" wrapText="1" indent="1"/>
      <protection locked="0"/>
    </xf>
    <xf numFmtId="0" fontId="14" fillId="3" borderId="26" xfId="0" applyFont="1" applyFill="1" applyBorder="1" applyAlignment="1" applyProtection="1">
      <alignment horizontal="center" vertical="center"/>
    </xf>
    <xf numFmtId="0" fontId="14" fillId="3" borderId="19" xfId="0" applyFont="1" applyFill="1" applyBorder="1" applyAlignment="1" applyProtection="1">
      <alignment horizontal="center" vertical="center"/>
    </xf>
    <xf numFmtId="0" fontId="14" fillId="4" borderId="23" xfId="0" applyFont="1" applyFill="1" applyBorder="1" applyAlignment="1" applyProtection="1">
      <alignment horizontal="left" vertical="center" wrapText="1" indent="1"/>
      <protection locked="0"/>
    </xf>
    <xf numFmtId="0" fontId="14" fillId="4" borderId="29" xfId="0" applyFont="1" applyFill="1" applyBorder="1" applyAlignment="1" applyProtection="1">
      <alignment horizontal="left" vertical="center" wrapText="1" indent="1"/>
      <protection locked="0"/>
    </xf>
    <xf numFmtId="0" fontId="14" fillId="4" borderId="28" xfId="0" applyFont="1" applyFill="1" applyBorder="1" applyAlignment="1" applyProtection="1">
      <alignment horizontal="left" vertical="center" wrapText="1" indent="1"/>
      <protection locked="0"/>
    </xf>
    <xf numFmtId="0" fontId="20" fillId="2" borderId="0" xfId="0" applyFont="1" applyFill="1" applyBorder="1" applyAlignment="1" applyProtection="1">
      <alignment horizontal="center" vertical="center"/>
    </xf>
    <xf numFmtId="179" fontId="14" fillId="4" borderId="23" xfId="0" applyNumberFormat="1" applyFont="1" applyFill="1" applyBorder="1" applyAlignment="1" applyProtection="1">
      <alignment horizontal="left" vertical="center" indent="1" shrinkToFit="1"/>
      <protection locked="0"/>
    </xf>
    <xf numFmtId="179" fontId="14" fillId="4" borderId="29" xfId="0" applyNumberFormat="1" applyFont="1" applyFill="1" applyBorder="1" applyAlignment="1" applyProtection="1">
      <alignment horizontal="left" vertical="center" indent="1" shrinkToFit="1"/>
      <protection locked="0"/>
    </xf>
    <xf numFmtId="179" fontId="14" fillId="4" borderId="28" xfId="0" applyNumberFormat="1" applyFont="1" applyFill="1" applyBorder="1" applyAlignment="1" applyProtection="1">
      <alignment horizontal="left" vertical="center" indent="1" shrinkToFit="1"/>
      <protection locked="0"/>
    </xf>
    <xf numFmtId="0" fontId="10" fillId="0" borderId="33" xfId="0" applyFont="1" applyFill="1" applyBorder="1" applyAlignment="1" applyProtection="1">
      <alignment horizontal="distributed" vertical="center" indent="1"/>
      <protection hidden="1"/>
    </xf>
    <xf numFmtId="0" fontId="7" fillId="0" borderId="35" xfId="0" applyFont="1" applyFill="1" applyBorder="1" applyAlignment="1" applyProtection="1">
      <alignment horizontal="left" vertical="center" indent="1" shrinkToFit="1"/>
      <protection hidden="1"/>
    </xf>
    <xf numFmtId="0" fontId="7" fillId="0" borderId="33" xfId="0" applyFont="1" applyFill="1" applyBorder="1" applyAlignment="1" applyProtection="1">
      <alignment horizontal="left" vertical="center" indent="1" shrinkToFit="1"/>
      <protection hidden="1"/>
    </xf>
    <xf numFmtId="0" fontId="10" fillId="0" borderId="37" xfId="0" applyFont="1" applyFill="1" applyBorder="1" applyAlignment="1" applyProtection="1">
      <alignment horizontal="distributed" vertical="center" indent="1"/>
      <protection hidden="1"/>
    </xf>
    <xf numFmtId="0" fontId="10" fillId="0" borderId="0" xfId="0" applyFont="1" applyFill="1" applyBorder="1" applyAlignment="1" applyProtection="1">
      <alignment horizontal="distributed" vertical="center" indent="1"/>
      <protection hidden="1"/>
    </xf>
    <xf numFmtId="0" fontId="6" fillId="0" borderId="9" xfId="0" applyNumberFormat="1" applyFont="1" applyFill="1" applyBorder="1" applyAlignment="1" applyProtection="1">
      <alignment horizontal="center" vertical="center"/>
      <protection hidden="1"/>
    </xf>
    <xf numFmtId="0" fontId="10" fillId="0" borderId="11" xfId="0" applyNumberFormat="1" applyFont="1" applyFill="1" applyBorder="1" applyAlignment="1" applyProtection="1">
      <alignment horizontal="distributed" vertical="center" indent="1"/>
      <protection hidden="1"/>
    </xf>
    <xf numFmtId="0" fontId="10" fillId="0" borderId="0" xfId="0" applyNumberFormat="1" applyFont="1" applyFill="1" applyBorder="1" applyAlignment="1" applyProtection="1">
      <alignment horizontal="distributed" vertical="center" indent="1"/>
      <protection hidden="1"/>
    </xf>
    <xf numFmtId="0" fontId="6" fillId="0" borderId="0" xfId="0" applyNumberFormat="1" applyFont="1" applyFill="1" applyBorder="1" applyAlignment="1" applyProtection="1">
      <alignment horizontal="center" vertical="center"/>
      <protection hidden="1"/>
    </xf>
    <xf numFmtId="0" fontId="6" fillId="0" borderId="3" xfId="0" applyNumberFormat="1" applyFont="1" applyFill="1" applyBorder="1" applyAlignment="1" applyProtection="1">
      <alignment horizontal="left" vertical="center" shrinkToFit="1"/>
      <protection hidden="1"/>
    </xf>
    <xf numFmtId="0" fontId="6" fillId="0" borderId="2" xfId="0" applyNumberFormat="1" applyFont="1" applyFill="1" applyBorder="1" applyAlignment="1" applyProtection="1">
      <alignment horizontal="left" vertical="center" shrinkToFit="1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0" borderId="3" xfId="0" applyNumberFormat="1" applyFont="1" applyFill="1" applyBorder="1" applyAlignment="1" applyProtection="1">
      <alignment horizontal="distributed" vertical="center" wrapText="1" indent="1"/>
      <protection hidden="1"/>
    </xf>
    <xf numFmtId="178" fontId="23" fillId="0" borderId="9" xfId="0" applyNumberFormat="1" applyFont="1" applyBorder="1" applyAlignment="1" applyProtection="1">
      <alignment horizontal="center" shrinkToFit="1"/>
      <protection hidden="1"/>
    </xf>
    <xf numFmtId="178" fontId="7" fillId="0" borderId="11" xfId="0" applyNumberFormat="1" applyFont="1" applyBorder="1" applyAlignment="1" applyProtection="1">
      <alignment horizontal="left" vertical="center" indent="1" shrinkToFit="1"/>
      <protection hidden="1"/>
    </xf>
    <xf numFmtId="178" fontId="7" fillId="0" borderId="0" xfId="0" applyNumberFormat="1" applyFont="1" applyBorder="1" applyAlignment="1" applyProtection="1">
      <alignment horizontal="left" vertical="center" indent="1" shrinkToFit="1"/>
      <protection hidden="1"/>
    </xf>
    <xf numFmtId="178" fontId="7" fillId="0" borderId="4" xfId="0" applyNumberFormat="1" applyFont="1" applyBorder="1" applyAlignment="1" applyProtection="1">
      <alignment horizontal="left" vertical="center" indent="1" shrinkToFit="1"/>
      <protection hidden="1"/>
    </xf>
    <xf numFmtId="0" fontId="6" fillId="0" borderId="33" xfId="0" applyNumberFormat="1" applyFont="1" applyBorder="1" applyAlignment="1" applyProtection="1">
      <alignment horizontal="center" vertical="center" shrinkToFit="1"/>
      <protection hidden="1"/>
    </xf>
    <xf numFmtId="0" fontId="7" fillId="3" borderId="35" xfId="0" applyFont="1" applyFill="1" applyBorder="1" applyAlignment="1" applyProtection="1">
      <alignment horizontal="distributed" vertical="center" indent="1"/>
      <protection hidden="1"/>
    </xf>
    <xf numFmtId="0" fontId="7" fillId="3" borderId="33" xfId="0" applyFont="1" applyFill="1" applyBorder="1" applyAlignment="1" applyProtection="1">
      <alignment horizontal="distributed" vertical="center" indent="1"/>
      <protection hidden="1"/>
    </xf>
    <xf numFmtId="0" fontId="7" fillId="3" borderId="34" xfId="0" applyFont="1" applyFill="1" applyBorder="1" applyAlignment="1" applyProtection="1">
      <alignment horizontal="distributed" vertical="center" indent="1"/>
      <protection hidden="1"/>
    </xf>
    <xf numFmtId="0" fontId="7" fillId="0" borderId="35" xfId="0" applyFont="1" applyBorder="1" applyAlignment="1" applyProtection="1">
      <alignment horizontal="left" vertical="center" indent="1" shrinkToFit="1"/>
      <protection hidden="1"/>
    </xf>
    <xf numFmtId="0" fontId="7" fillId="0" borderId="33" xfId="0" applyFont="1" applyBorder="1" applyAlignment="1" applyProtection="1">
      <alignment horizontal="left" vertical="center" indent="1" shrinkToFit="1"/>
      <protection hidden="1"/>
    </xf>
    <xf numFmtId="0" fontId="7" fillId="0" borderId="34" xfId="0" applyFont="1" applyBorder="1" applyAlignment="1" applyProtection="1">
      <alignment horizontal="left" vertical="center" indent="1" shrinkToFit="1"/>
      <protection hidden="1"/>
    </xf>
    <xf numFmtId="0" fontId="7" fillId="0" borderId="36" xfId="0" applyFont="1" applyBorder="1" applyAlignment="1" applyProtection="1">
      <alignment horizontal="left" vertical="center" indent="1" shrinkToFit="1"/>
      <protection hidden="1"/>
    </xf>
    <xf numFmtId="1" fontId="6" fillId="0" borderId="33" xfId="0" applyNumberFormat="1" applyFont="1" applyBorder="1" applyAlignment="1" applyProtection="1">
      <alignment horizontal="right" vertical="center" shrinkToFit="1"/>
      <protection hidden="1"/>
    </xf>
    <xf numFmtId="0" fontId="6" fillId="0" borderId="35" xfId="0" applyNumberFormat="1" applyFont="1" applyBorder="1" applyAlignment="1" applyProtection="1">
      <alignment horizontal="right" vertical="center" shrinkToFit="1"/>
      <protection hidden="1"/>
    </xf>
    <xf numFmtId="0" fontId="6" fillId="0" borderId="33" xfId="0" applyNumberFormat="1" applyFont="1" applyBorder="1" applyAlignment="1" applyProtection="1">
      <alignment horizontal="right" vertical="center" shrinkToFit="1"/>
      <protection hidden="1"/>
    </xf>
    <xf numFmtId="0" fontId="6" fillId="0" borderId="38" xfId="0" applyFont="1" applyBorder="1" applyAlignment="1" applyProtection="1">
      <alignment vertical="center"/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9" fillId="0" borderId="15" xfId="0" applyFont="1" applyBorder="1" applyAlignment="1" applyProtection="1">
      <alignment horizontal="center" vertical="center"/>
      <protection hidden="1"/>
    </xf>
    <xf numFmtId="0" fontId="9" fillId="0" borderId="13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center" vertical="center"/>
      <protection hidden="1"/>
    </xf>
    <xf numFmtId="0" fontId="10" fillId="0" borderId="35" xfId="0" applyFont="1" applyBorder="1" applyAlignment="1" applyProtection="1">
      <alignment horizontal="center" vertical="center"/>
      <protection hidden="1"/>
    </xf>
    <xf numFmtId="0" fontId="10" fillId="0" borderId="33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16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left" vertical="center" wrapText="1" indent="1"/>
      <protection hidden="1"/>
    </xf>
    <xf numFmtId="0" fontId="7" fillId="0" borderId="25" xfId="0" applyFont="1" applyBorder="1" applyAlignment="1" applyProtection="1">
      <alignment horizontal="left" vertical="center" wrapText="1" indent="1"/>
      <protection hidden="1"/>
    </xf>
    <xf numFmtId="0" fontId="7" fillId="0" borderId="44" xfId="0" applyFont="1" applyBorder="1" applyAlignment="1" applyProtection="1">
      <alignment horizontal="left" vertical="center" wrapText="1" indent="1"/>
      <protection hidden="1"/>
    </xf>
    <xf numFmtId="0" fontId="7" fillId="3" borderId="32" xfId="0" applyFont="1" applyFill="1" applyBorder="1" applyAlignment="1" applyProtection="1">
      <alignment horizontal="distributed" vertical="center" wrapText="1" indent="1"/>
      <protection hidden="1"/>
    </xf>
    <xf numFmtId="0" fontId="7" fillId="3" borderId="32" xfId="0" applyFont="1" applyFill="1" applyBorder="1" applyAlignment="1" applyProtection="1">
      <alignment horizontal="distributed" vertical="center" indent="1"/>
      <protection hidden="1"/>
    </xf>
    <xf numFmtId="0" fontId="7" fillId="3" borderId="56" xfId="0" applyFont="1" applyFill="1" applyBorder="1" applyAlignment="1" applyProtection="1">
      <alignment horizontal="distributed" vertical="center" indent="1"/>
      <protection hidden="1"/>
    </xf>
    <xf numFmtId="0" fontId="7" fillId="3" borderId="9" xfId="0" applyFont="1" applyFill="1" applyBorder="1" applyAlignment="1" applyProtection="1">
      <alignment horizontal="distributed" vertical="center" indent="1"/>
      <protection hidden="1"/>
    </xf>
    <xf numFmtId="0" fontId="7" fillId="3" borderId="16" xfId="0" applyFont="1" applyFill="1" applyBorder="1" applyAlignment="1" applyProtection="1">
      <alignment horizontal="distributed" vertical="center" indent="1"/>
      <protection hidden="1"/>
    </xf>
    <xf numFmtId="0" fontId="7" fillId="0" borderId="4" xfId="0" applyNumberFormat="1" applyFont="1" applyFill="1" applyBorder="1" applyAlignment="1" applyProtection="1">
      <alignment horizontal="center" vertical="center"/>
      <protection hidden="1"/>
    </xf>
    <xf numFmtId="0" fontId="8" fillId="3" borderId="56" xfId="0" applyFont="1" applyFill="1" applyBorder="1" applyAlignment="1" applyProtection="1">
      <alignment horizontal="distributed" vertical="center" wrapText="1" indent="1"/>
      <protection hidden="1"/>
    </xf>
    <xf numFmtId="0" fontId="8" fillId="3" borderId="9" xfId="0" applyFont="1" applyFill="1" applyBorder="1" applyAlignment="1" applyProtection="1">
      <alignment horizontal="distributed" vertical="center" wrapText="1" indent="1"/>
      <protection hidden="1"/>
    </xf>
    <xf numFmtId="0" fontId="8" fillId="3" borderId="16" xfId="0" applyFont="1" applyFill="1" applyBorder="1" applyAlignment="1" applyProtection="1">
      <alignment horizontal="distributed" vertical="center" wrapText="1" indent="1"/>
      <protection hidden="1"/>
    </xf>
    <xf numFmtId="0" fontId="7" fillId="3" borderId="6" xfId="0" applyFont="1" applyFill="1" applyBorder="1" applyAlignment="1" applyProtection="1">
      <alignment horizontal="distributed" vertical="center" indent="1"/>
      <protection hidden="1"/>
    </xf>
    <xf numFmtId="0" fontId="7" fillId="3" borderId="0" xfId="0" applyFont="1" applyFill="1" applyBorder="1" applyAlignment="1" applyProtection="1">
      <alignment horizontal="distributed" vertical="center" indent="1"/>
      <protection hidden="1"/>
    </xf>
    <xf numFmtId="0" fontId="7" fillId="3" borderId="7" xfId="0" applyFont="1" applyFill="1" applyBorder="1" applyAlignment="1" applyProtection="1">
      <alignment horizontal="distributed" vertical="center" indent="1"/>
      <protection hidden="1"/>
    </xf>
    <xf numFmtId="0" fontId="6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7" fillId="0" borderId="58" xfId="0" applyFont="1" applyFill="1" applyBorder="1" applyAlignment="1" applyProtection="1">
      <alignment horizontal="left" vertical="center" indent="1" shrinkToFit="1"/>
      <protection hidden="1"/>
    </xf>
    <xf numFmtId="0" fontId="7" fillId="0" borderId="37" xfId="0" applyFont="1" applyFill="1" applyBorder="1" applyAlignment="1" applyProtection="1">
      <alignment horizontal="left" vertical="center" indent="1" shrinkToFit="1"/>
      <protection hidden="1"/>
    </xf>
    <xf numFmtId="0" fontId="7" fillId="0" borderId="46" xfId="0" applyFont="1" applyFill="1" applyBorder="1" applyAlignment="1" applyProtection="1">
      <alignment horizontal="left" vertical="center" indent="1" shrinkToFit="1"/>
      <protection hidden="1"/>
    </xf>
    <xf numFmtId="0" fontId="7" fillId="0" borderId="33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25" fillId="0" borderId="3" xfId="0" applyFont="1" applyFill="1" applyBorder="1" applyAlignment="1" applyProtection="1">
      <alignment horizontal="left" vertical="top"/>
      <protection hidden="1"/>
    </xf>
    <xf numFmtId="0" fontId="6" fillId="0" borderId="8" xfId="0" applyNumberFormat="1" applyFont="1" applyBorder="1" applyAlignment="1" applyProtection="1">
      <alignment horizontal="right" vertical="center" shrinkToFit="1"/>
      <protection hidden="1"/>
    </xf>
    <xf numFmtId="0" fontId="6" fillId="0" borderId="9" xfId="0" applyNumberFormat="1" applyFont="1" applyBorder="1" applyAlignment="1" applyProtection="1">
      <alignment horizontal="right" vertical="center" shrinkToFit="1"/>
      <protection hidden="1"/>
    </xf>
    <xf numFmtId="1" fontId="6" fillId="0" borderId="9" xfId="0" applyNumberFormat="1" applyFont="1" applyBorder="1" applyAlignment="1" applyProtection="1">
      <alignment horizontal="right" vertical="center" shrinkToFit="1"/>
      <protection hidden="1"/>
    </xf>
    <xf numFmtId="1" fontId="7" fillId="0" borderId="0" xfId="0" applyNumberFormat="1" applyFont="1" applyAlignment="1" applyProtection="1">
      <alignment horizontal="right" vertical="center"/>
      <protection hidden="1"/>
    </xf>
    <xf numFmtId="0" fontId="7" fillId="0" borderId="58" xfId="0" applyFont="1" applyBorder="1" applyAlignment="1" applyProtection="1">
      <alignment horizontal="left" vertical="center" indent="1" shrinkToFit="1"/>
      <protection hidden="1"/>
    </xf>
    <xf numFmtId="0" fontId="7" fillId="0" borderId="37" xfId="0" applyFont="1" applyBorder="1" applyAlignment="1" applyProtection="1">
      <alignment horizontal="left" vertical="center" indent="1" shrinkToFit="1"/>
      <protection hidden="1"/>
    </xf>
    <xf numFmtId="0" fontId="7" fillId="3" borderId="1" xfId="0" applyFont="1" applyFill="1" applyBorder="1" applyAlignment="1" applyProtection="1">
      <alignment horizontal="distributed" vertical="center" indent="1"/>
      <protection hidden="1"/>
    </xf>
    <xf numFmtId="0" fontId="7" fillId="3" borderId="3" xfId="0" applyFont="1" applyFill="1" applyBorder="1" applyAlignment="1" applyProtection="1">
      <alignment horizontal="distributed" vertical="center" indent="1"/>
      <protection hidden="1"/>
    </xf>
    <xf numFmtId="0" fontId="7" fillId="3" borderId="55" xfId="0" applyFont="1" applyFill="1" applyBorder="1" applyAlignment="1" applyProtection="1">
      <alignment horizontal="distributed" vertical="center" indent="1"/>
      <protection hidden="1"/>
    </xf>
    <xf numFmtId="0" fontId="7" fillId="3" borderId="20" xfId="0" applyFont="1" applyFill="1" applyBorder="1" applyAlignment="1" applyProtection="1">
      <alignment horizontal="distributed" vertical="center" indent="1"/>
      <protection hidden="1"/>
    </xf>
    <xf numFmtId="0" fontId="7" fillId="3" borderId="18" xfId="0" applyFont="1" applyFill="1" applyBorder="1" applyAlignment="1" applyProtection="1">
      <alignment horizontal="distributed" vertical="center" indent="1"/>
      <protection hidden="1"/>
    </xf>
    <xf numFmtId="0" fontId="7" fillId="3" borderId="21" xfId="0" applyFont="1" applyFill="1" applyBorder="1" applyAlignment="1" applyProtection="1">
      <alignment horizontal="distributed" vertical="center" indent="1"/>
      <protection hidden="1"/>
    </xf>
    <xf numFmtId="0" fontId="7" fillId="0" borderId="5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11" xfId="0" applyFont="1" applyBorder="1" applyAlignment="1" applyProtection="1">
      <alignment horizontal="center" vertical="center" shrinkToFit="1"/>
      <protection hidden="1"/>
    </xf>
    <xf numFmtId="0" fontId="7" fillId="0" borderId="0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15" xfId="0" applyFont="1" applyBorder="1" applyAlignment="1" applyProtection="1">
      <alignment horizontal="center" vertical="center" shrinkToFit="1"/>
      <protection hidden="1"/>
    </xf>
    <xf numFmtId="0" fontId="7" fillId="0" borderId="13" xfId="0" applyFont="1" applyBorder="1" applyAlignment="1" applyProtection="1">
      <alignment horizontal="center" vertical="center" shrinkToFit="1"/>
      <protection hidden="1"/>
    </xf>
    <xf numFmtId="0" fontId="7" fillId="0" borderId="12" xfId="0" applyFont="1" applyBorder="1" applyAlignment="1" applyProtection="1">
      <alignment horizontal="center" vertical="center" shrinkToFit="1"/>
      <protection hidden="1"/>
    </xf>
    <xf numFmtId="0" fontId="7" fillId="0" borderId="57" xfId="0" applyFont="1" applyBorder="1" applyAlignment="1" applyProtection="1">
      <alignment horizontal="left" vertical="center" indent="1" shrinkToFit="1"/>
      <protection hidden="1"/>
    </xf>
    <xf numFmtId="0" fontId="7" fillId="0" borderId="31" xfId="0" applyFont="1" applyBorder="1" applyAlignment="1" applyProtection="1">
      <alignment horizontal="left" vertical="center" indent="1" shrinkToFit="1"/>
      <protection hidden="1"/>
    </xf>
    <xf numFmtId="0" fontId="7" fillId="0" borderId="37" xfId="0" applyNumberFormat="1" applyFont="1" applyFill="1" applyBorder="1" applyAlignment="1" applyProtection="1">
      <alignment horizontal="center" vertical="center"/>
      <protection hidden="1"/>
    </xf>
    <xf numFmtId="0" fontId="7" fillId="0" borderId="46" xfId="0" applyNumberFormat="1" applyFont="1" applyFill="1" applyBorder="1" applyAlignment="1" applyProtection="1">
      <alignment horizontal="center" vertical="center"/>
      <protection hidden="1"/>
    </xf>
    <xf numFmtId="0" fontId="7" fillId="0" borderId="9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 applyProtection="1">
      <alignment horizontal="right" vertical="center"/>
      <protection hidden="1"/>
    </xf>
    <xf numFmtId="0" fontId="7" fillId="0" borderId="18" xfId="0" applyFont="1" applyBorder="1" applyAlignment="1" applyProtection="1">
      <alignment horizontal="left" vertical="center" wrapText="1"/>
      <protection hidden="1"/>
    </xf>
    <xf numFmtId="0" fontId="8" fillId="3" borderId="54" xfId="0" applyFont="1" applyFill="1" applyBorder="1" applyAlignment="1" applyProtection="1">
      <alignment horizontal="distributed" vertical="center" indent="1"/>
      <protection hidden="1"/>
    </xf>
    <xf numFmtId="0" fontId="8" fillId="3" borderId="37" xfId="0" applyFont="1" applyFill="1" applyBorder="1" applyAlignment="1" applyProtection="1">
      <alignment horizontal="distributed" vertical="center" indent="1"/>
      <protection hidden="1"/>
    </xf>
    <xf numFmtId="0" fontId="8" fillId="3" borderId="59" xfId="0" applyFont="1" applyFill="1" applyBorder="1" applyAlignment="1" applyProtection="1">
      <alignment horizontal="distributed" vertical="center" indent="1"/>
      <protection hidden="1"/>
    </xf>
    <xf numFmtId="0" fontId="7" fillId="0" borderId="33" xfId="0" applyNumberFormat="1" applyFont="1" applyFill="1" applyBorder="1" applyAlignment="1" applyProtection="1">
      <alignment horizontal="center" vertical="center"/>
      <protection hidden="1"/>
    </xf>
    <xf numFmtId="0" fontId="7" fillId="0" borderId="36" xfId="0" applyNumberFormat="1" applyFont="1" applyFill="1" applyBorder="1" applyAlignment="1" applyProtection="1">
      <alignment horizontal="center" vertical="center"/>
      <protection hidden="1"/>
    </xf>
    <xf numFmtId="0" fontId="8" fillId="3" borderId="56" xfId="0" applyNumberFormat="1" applyFont="1" applyFill="1" applyBorder="1" applyAlignment="1" applyProtection="1">
      <alignment horizontal="center" vertical="center"/>
      <protection hidden="1"/>
    </xf>
    <xf numFmtId="0" fontId="8" fillId="3" borderId="9" xfId="0" applyNumberFormat="1" applyFont="1" applyFill="1" applyBorder="1" applyAlignment="1" applyProtection="1">
      <alignment horizontal="center" vertical="center"/>
      <protection hidden="1"/>
    </xf>
    <xf numFmtId="0" fontId="8" fillId="3" borderId="16" xfId="0" applyNumberFormat="1" applyFont="1" applyFill="1" applyBorder="1" applyAlignment="1" applyProtection="1">
      <alignment horizontal="center" vertical="center"/>
      <protection hidden="1"/>
    </xf>
    <xf numFmtId="0" fontId="8" fillId="3" borderId="17" xfId="0" applyNumberFormat="1" applyFont="1" applyFill="1" applyBorder="1" applyAlignment="1" applyProtection="1">
      <alignment horizontal="center" vertical="center"/>
      <protection hidden="1"/>
    </xf>
    <xf numFmtId="0" fontId="8" fillId="3" borderId="13" xfId="0" applyNumberFormat="1" applyFont="1" applyFill="1" applyBorder="1" applyAlignment="1" applyProtection="1">
      <alignment horizontal="center" vertical="center"/>
      <protection hidden="1"/>
    </xf>
    <xf numFmtId="0" fontId="8" fillId="3" borderId="14" xfId="0" applyNumberFormat="1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distributed" vertical="center" indent="1"/>
      <protection hidden="1"/>
    </xf>
    <xf numFmtId="0" fontId="7" fillId="3" borderId="13" xfId="0" applyFont="1" applyFill="1" applyBorder="1" applyAlignment="1" applyProtection="1">
      <alignment horizontal="distributed" vertical="center" indent="1"/>
      <protection hidden="1"/>
    </xf>
    <xf numFmtId="0" fontId="7" fillId="3" borderId="14" xfId="0" applyFont="1" applyFill="1" applyBorder="1" applyAlignment="1" applyProtection="1">
      <alignment horizontal="distributed" vertical="center" indent="1"/>
      <protection hidden="1"/>
    </xf>
    <xf numFmtId="0" fontId="7" fillId="3" borderId="32" xfId="0" applyNumberFormat="1" applyFont="1" applyFill="1" applyBorder="1" applyAlignment="1" applyProtection="1">
      <alignment horizontal="distributed" vertical="center" wrapText="1" indent="1"/>
      <protection hidden="1"/>
    </xf>
    <xf numFmtId="0" fontId="7" fillId="3" borderId="33" xfId="0" applyNumberFormat="1" applyFont="1" applyFill="1" applyBorder="1" applyAlignment="1" applyProtection="1">
      <alignment horizontal="distributed" vertical="center" indent="1"/>
      <protection hidden="1"/>
    </xf>
    <xf numFmtId="0" fontId="7" fillId="3" borderId="34" xfId="0" applyNumberFormat="1" applyFont="1" applyFill="1" applyBorder="1" applyAlignment="1" applyProtection="1">
      <alignment horizontal="distributed" vertical="center" indent="1"/>
      <protection hidden="1"/>
    </xf>
    <xf numFmtId="0" fontId="6" fillId="0" borderId="11" xfId="0" applyFont="1" applyBorder="1" applyAlignment="1" applyProtection="1">
      <alignment horizontal="left" vertical="center" indent="1" shrinkToFit="1"/>
      <protection hidden="1"/>
    </xf>
    <xf numFmtId="0" fontId="6" fillId="0" borderId="0" xfId="0" applyFont="1" applyBorder="1" applyAlignment="1" applyProtection="1">
      <alignment horizontal="left" vertical="center" indent="1" shrinkToFit="1"/>
      <protection hidden="1"/>
    </xf>
    <xf numFmtId="0" fontId="6" fillId="0" borderId="4" xfId="0" applyFont="1" applyBorder="1" applyAlignment="1" applyProtection="1">
      <alignment horizontal="left" vertical="center" indent="1" shrinkToFit="1"/>
      <protection hidden="1"/>
    </xf>
    <xf numFmtId="0" fontId="14" fillId="3" borderId="22" xfId="0" applyFont="1" applyFill="1" applyBorder="1" applyAlignment="1" applyProtection="1">
      <alignment horizontal="center" vertical="center"/>
      <protection hidden="1"/>
    </xf>
    <xf numFmtId="0" fontId="14" fillId="4" borderId="23" xfId="0" applyFont="1" applyFill="1" applyBorder="1" applyAlignment="1" applyProtection="1">
      <alignment horizontal="left" vertical="center" indent="1"/>
      <protection hidden="1"/>
    </xf>
    <xf numFmtId="0" fontId="14" fillId="4" borderId="29" xfId="0" applyFont="1" applyFill="1" applyBorder="1" applyAlignment="1" applyProtection="1">
      <alignment horizontal="left" vertical="center" indent="1"/>
      <protection hidden="1"/>
    </xf>
    <xf numFmtId="0" fontId="14" fillId="4" borderId="28" xfId="0" applyFont="1" applyFill="1" applyBorder="1" applyAlignment="1" applyProtection="1">
      <alignment horizontal="left" vertical="center" indent="1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0" fontId="14" fillId="3" borderId="6" xfId="0" applyFont="1" applyFill="1" applyBorder="1" applyAlignment="1" applyProtection="1">
      <alignment horizontal="center" vertical="center"/>
      <protection hidden="1"/>
    </xf>
    <xf numFmtId="0" fontId="14" fillId="3" borderId="20" xfId="0" applyFont="1" applyFill="1" applyBorder="1" applyAlignment="1" applyProtection="1">
      <alignment horizontal="center" vertical="center"/>
      <protection hidden="1"/>
    </xf>
    <xf numFmtId="0" fontId="14" fillId="3" borderId="23" xfId="0" applyFont="1" applyFill="1" applyBorder="1" applyAlignment="1" applyProtection="1">
      <alignment horizontal="center" vertical="center"/>
      <protection hidden="1"/>
    </xf>
    <xf numFmtId="0" fontId="14" fillId="3" borderId="28" xfId="0" applyFont="1" applyFill="1" applyBorder="1" applyAlignment="1" applyProtection="1">
      <alignment horizontal="center" vertical="center"/>
      <protection hidden="1"/>
    </xf>
    <xf numFmtId="0" fontId="14" fillId="0" borderId="40" xfId="0" applyFont="1" applyFill="1" applyBorder="1" applyAlignment="1" applyProtection="1">
      <alignment horizontal="left" vertical="center" wrapText="1"/>
      <protection hidden="1"/>
    </xf>
    <xf numFmtId="0" fontId="14" fillId="0" borderId="41" xfId="0" applyFont="1" applyFill="1" applyBorder="1" applyAlignment="1" applyProtection="1">
      <alignment horizontal="left" vertical="center" wrapText="1"/>
      <protection hidden="1"/>
    </xf>
    <xf numFmtId="0" fontId="14" fillId="0" borderId="42" xfId="0" applyFont="1" applyFill="1" applyBorder="1" applyAlignment="1" applyProtection="1">
      <alignment horizontal="left" vertical="center" wrapText="1"/>
      <protection hidden="1"/>
    </xf>
    <xf numFmtId="0" fontId="14" fillId="0" borderId="50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 applyFill="1" applyBorder="1" applyAlignment="1" applyProtection="1">
      <alignment horizontal="left" vertical="center" wrapText="1"/>
      <protection hidden="1"/>
    </xf>
    <xf numFmtId="0" fontId="14" fillId="0" borderId="52" xfId="0" applyFont="1" applyFill="1" applyBorder="1" applyAlignment="1" applyProtection="1">
      <alignment horizontal="left" vertical="center" wrapText="1"/>
      <protection hidden="1"/>
    </xf>
    <xf numFmtId="0" fontId="14" fillId="0" borderId="43" xfId="0" applyFont="1" applyFill="1" applyBorder="1" applyAlignment="1" applyProtection="1">
      <alignment horizontal="left" vertical="center" wrapText="1"/>
      <protection hidden="1"/>
    </xf>
    <xf numFmtId="0" fontId="14" fillId="0" borderId="25" xfId="0" applyFont="1" applyFill="1" applyBorder="1" applyAlignment="1" applyProtection="1">
      <alignment horizontal="left" vertical="center" wrapText="1"/>
      <protection hidden="1"/>
    </xf>
    <xf numFmtId="0" fontId="14" fillId="0" borderId="44" xfId="0" applyFont="1" applyFill="1" applyBorder="1" applyAlignment="1" applyProtection="1">
      <alignment horizontal="left" vertical="center" wrapText="1"/>
      <protection hidden="1"/>
    </xf>
    <xf numFmtId="0" fontId="14" fillId="4" borderId="23" xfId="0" applyFont="1" applyFill="1" applyBorder="1" applyAlignment="1" applyProtection="1">
      <alignment horizontal="left" vertical="center" wrapText="1" indent="1"/>
      <protection hidden="1"/>
    </xf>
    <xf numFmtId="0" fontId="14" fillId="4" borderId="29" xfId="0" applyFont="1" applyFill="1" applyBorder="1" applyAlignment="1" applyProtection="1">
      <alignment horizontal="left" vertical="center" wrapText="1" indent="1"/>
      <protection hidden="1"/>
    </xf>
    <xf numFmtId="0" fontId="14" fillId="4" borderId="28" xfId="0" applyFont="1" applyFill="1" applyBorder="1" applyAlignment="1" applyProtection="1">
      <alignment horizontal="left" vertical="center" wrapText="1" indent="1"/>
      <protection hidden="1"/>
    </xf>
    <xf numFmtId="0" fontId="14" fillId="3" borderId="26" xfId="0" applyFont="1" applyFill="1" applyBorder="1" applyAlignment="1" applyProtection="1">
      <alignment horizontal="center" vertical="center" wrapText="1"/>
      <protection hidden="1"/>
    </xf>
    <xf numFmtId="0" fontId="14" fillId="3" borderId="27" xfId="0" applyFont="1" applyFill="1" applyBorder="1" applyAlignment="1" applyProtection="1">
      <alignment horizontal="center" vertical="center"/>
      <protection hidden="1"/>
    </xf>
    <xf numFmtId="176" fontId="14" fillId="4" borderId="30" xfId="0" applyNumberFormat="1" applyFont="1" applyFill="1" applyBorder="1" applyAlignment="1" applyProtection="1">
      <alignment horizontal="left" vertical="center" indent="1"/>
      <protection hidden="1"/>
    </xf>
    <xf numFmtId="176" fontId="14" fillId="4" borderId="31" xfId="0" applyNumberFormat="1" applyFont="1" applyFill="1" applyBorder="1" applyAlignment="1" applyProtection="1">
      <alignment horizontal="left" vertical="center" indent="1"/>
      <protection hidden="1"/>
    </xf>
    <xf numFmtId="176" fontId="14" fillId="4" borderId="39" xfId="0" applyNumberFormat="1" applyFont="1" applyFill="1" applyBorder="1" applyAlignment="1" applyProtection="1">
      <alignment horizontal="left" vertical="center" indent="1"/>
      <protection hidden="1"/>
    </xf>
    <xf numFmtId="176" fontId="14" fillId="4" borderId="54" xfId="0" applyNumberFormat="1" applyFont="1" applyFill="1" applyBorder="1" applyAlignment="1" applyProtection="1">
      <alignment horizontal="left" vertical="center" indent="1"/>
      <protection hidden="1"/>
    </xf>
    <xf numFmtId="176" fontId="14" fillId="4" borderId="37" xfId="0" applyNumberFormat="1" applyFont="1" applyFill="1" applyBorder="1" applyAlignment="1" applyProtection="1">
      <alignment horizontal="left" vertical="center" indent="1"/>
      <protection hidden="1"/>
    </xf>
    <xf numFmtId="176" fontId="14" fillId="4" borderId="46" xfId="0" applyNumberFormat="1" applyFont="1" applyFill="1" applyBorder="1" applyAlignment="1" applyProtection="1">
      <alignment horizontal="left" vertical="center" indent="1"/>
      <protection hidden="1"/>
    </xf>
    <xf numFmtId="49" fontId="14" fillId="4" borderId="23" xfId="0" applyNumberFormat="1" applyFont="1" applyFill="1" applyBorder="1" applyAlignment="1" applyProtection="1">
      <alignment horizontal="left" vertical="center" indent="1"/>
      <protection hidden="1"/>
    </xf>
    <xf numFmtId="49" fontId="14" fillId="4" borderId="29" xfId="0" applyNumberFormat="1" applyFont="1" applyFill="1" applyBorder="1" applyAlignment="1" applyProtection="1">
      <alignment horizontal="left" vertical="center" indent="1"/>
      <protection hidden="1"/>
    </xf>
    <xf numFmtId="49" fontId="14" fillId="4" borderId="28" xfId="0" applyNumberFormat="1" applyFont="1" applyFill="1" applyBorder="1" applyAlignment="1" applyProtection="1">
      <alignment horizontal="left" vertical="center" indent="1"/>
      <protection hidden="1"/>
    </xf>
    <xf numFmtId="0" fontId="14" fillId="3" borderId="19" xfId="0" applyFont="1" applyFill="1" applyBorder="1" applyAlignment="1" applyProtection="1">
      <alignment horizontal="center" vertical="center" wrapText="1"/>
      <protection hidden="1"/>
    </xf>
    <xf numFmtId="0" fontId="14" fillId="3" borderId="27" xfId="0" applyFont="1" applyFill="1" applyBorder="1" applyAlignment="1" applyProtection="1">
      <alignment horizontal="center" vertical="center" wrapText="1"/>
      <protection hidden="1"/>
    </xf>
    <xf numFmtId="176" fontId="14" fillId="0" borderId="53" xfId="0" applyNumberFormat="1" applyFont="1" applyFill="1" applyBorder="1" applyAlignment="1" applyProtection="1">
      <alignment horizontal="left" vertical="center"/>
      <protection hidden="1"/>
    </xf>
    <xf numFmtId="179" fontId="14" fillId="4" borderId="23" xfId="0" applyNumberFormat="1" applyFont="1" applyFill="1" applyBorder="1" applyAlignment="1" applyProtection="1">
      <alignment horizontal="left" vertical="center" indent="1"/>
      <protection hidden="1"/>
    </xf>
    <xf numFmtId="179" fontId="14" fillId="4" borderId="29" xfId="0" applyNumberFormat="1" applyFont="1" applyFill="1" applyBorder="1" applyAlignment="1" applyProtection="1">
      <alignment horizontal="left" vertical="center" indent="1"/>
      <protection hidden="1"/>
    </xf>
    <xf numFmtId="179" fontId="14" fillId="4" borderId="28" xfId="0" applyNumberFormat="1" applyFont="1" applyFill="1" applyBorder="1" applyAlignment="1" applyProtection="1">
      <alignment horizontal="left" vertical="center" indent="1"/>
      <protection hidden="1"/>
    </xf>
    <xf numFmtId="0" fontId="14" fillId="3" borderId="26" xfId="0" applyFont="1" applyFill="1" applyBorder="1" applyAlignment="1" applyProtection="1">
      <alignment horizontal="center" vertical="center"/>
      <protection hidden="1"/>
    </xf>
    <xf numFmtId="0" fontId="14" fillId="3" borderId="19" xfId="0" applyFont="1" applyFill="1" applyBorder="1" applyAlignment="1" applyProtection="1">
      <alignment horizontal="center" vertical="center"/>
      <protection hidden="1"/>
    </xf>
    <xf numFmtId="0" fontId="14" fillId="4" borderId="22" xfId="0" applyFont="1" applyFill="1" applyBorder="1" applyAlignment="1" applyProtection="1">
      <alignment horizontal="left" vertical="center" wrapText="1" indent="1"/>
      <protection hidden="1"/>
    </xf>
    <xf numFmtId="0" fontId="20" fillId="2" borderId="0" xfId="0" applyFont="1" applyFill="1" applyBorder="1" applyAlignment="1" applyProtection="1">
      <alignment horizontal="center" vertical="center"/>
      <protection hidden="1"/>
    </xf>
    <xf numFmtId="0" fontId="14" fillId="0" borderId="52" xfId="0" applyFont="1" applyFill="1" applyBorder="1" applyAlignment="1" applyProtection="1">
      <alignment horizontal="center" vertical="center"/>
      <protection hidden="1"/>
    </xf>
    <xf numFmtId="0" fontId="14" fillId="0" borderId="50" xfId="0" applyFont="1" applyFill="1" applyBorder="1" applyAlignment="1" applyProtection="1">
      <alignment horizontal="center" vertical="center"/>
      <protection hidden="1"/>
    </xf>
    <xf numFmtId="0" fontId="14" fillId="0" borderId="44" xfId="0" applyFont="1" applyFill="1" applyBorder="1" applyAlignment="1" applyProtection="1">
      <alignment horizontal="center" vertical="center"/>
      <protection hidden="1"/>
    </xf>
    <xf numFmtId="0" fontId="14" fillId="0" borderId="60" xfId="0" applyFont="1" applyFill="1" applyBorder="1" applyAlignment="1" applyProtection="1">
      <alignment horizontal="center" vertical="center"/>
      <protection hidden="1"/>
    </xf>
    <xf numFmtId="0" fontId="14" fillId="0" borderId="43" xfId="0" applyFont="1" applyFill="1" applyBorder="1" applyAlignment="1" applyProtection="1">
      <alignment horizontal="center" vertical="center"/>
      <protection hidden="1"/>
    </xf>
    <xf numFmtId="179" fontId="14" fillId="4" borderId="23" xfId="0" applyNumberFormat="1" applyFont="1" applyFill="1" applyBorder="1" applyAlignment="1" applyProtection="1">
      <alignment horizontal="left" vertical="center" indent="1" shrinkToFit="1"/>
      <protection hidden="1"/>
    </xf>
    <xf numFmtId="179" fontId="14" fillId="4" borderId="29" xfId="0" applyNumberFormat="1" applyFont="1" applyFill="1" applyBorder="1" applyAlignment="1" applyProtection="1">
      <alignment horizontal="left" vertical="center" indent="1" shrinkToFit="1"/>
      <protection hidden="1"/>
    </xf>
    <xf numFmtId="179" fontId="14" fillId="4" borderId="28" xfId="0" applyNumberFormat="1" applyFont="1" applyFill="1" applyBorder="1" applyAlignment="1" applyProtection="1">
      <alignment horizontal="left" vertical="center" indent="1" shrinkToFit="1"/>
      <protection hidden="1"/>
    </xf>
    <xf numFmtId="0" fontId="21" fillId="5" borderId="23" xfId="2" applyFont="1" applyFill="1" applyBorder="1" applyAlignment="1">
      <alignment horizontal="center" vertical="center"/>
    </xf>
    <xf numFmtId="0" fontId="21" fillId="5" borderId="29" xfId="2" applyFont="1" applyFill="1" applyBorder="1" applyAlignment="1">
      <alignment horizontal="center" vertical="center"/>
    </xf>
    <xf numFmtId="0" fontId="21" fillId="5" borderId="28" xfId="2" applyFont="1" applyFill="1" applyBorder="1" applyAlignment="1">
      <alignment horizontal="center" vertical="center"/>
    </xf>
  </cellXfs>
  <cellStyles count="5">
    <cellStyle name="ハイパーリンク" xfId="4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4">
    <dxf>
      <fill>
        <patternFill>
          <bgColor rgb="FFFFFF00"/>
        </patternFill>
      </fill>
      <border>
        <left/>
        <right/>
        <top/>
        <bottom/>
      </border>
    </dxf>
    <dxf>
      <fill>
        <patternFill>
          <bgColor rgb="FFFFFF00"/>
        </patternFill>
      </fill>
      <border>
        <left/>
        <right/>
        <top/>
        <bottom/>
      </border>
    </dxf>
    <dxf>
      <fill>
        <patternFill>
          <bgColor rgb="FFFFFF00"/>
        </patternFill>
      </fill>
      <border>
        <left/>
        <right/>
        <top/>
        <bottom/>
      </border>
    </dxf>
    <dxf>
      <fill>
        <patternFill>
          <bgColor rgb="FFFFFF0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CCEC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31</xdr:row>
      <xdr:rowOff>57150</xdr:rowOff>
    </xdr:from>
    <xdr:ext cx="844265" cy="232559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419100" y="9353550"/>
          <a:ext cx="844265" cy="232559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18000" tIns="36000" rIns="18000" rtlCol="0" anchor="t">
          <a:spAutoFit/>
        </a:bodyPr>
        <a:lstStyle/>
        <a:p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四国電力使用欄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yonden.co.jp/Users/50100030/Desktop/20FY/&#39640;&#22311;&#26032;&#22679;&#35373;/&#25509;&#32154;&#20379;&#32102;&#20860;&#22522;&#26412;&#22865;&#32004;&#30003;&#36796;&#26360;&#65288;&#35352;&#20837;&#20363;&#2083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yonden.co.jp/Users/10016170/Downloads/&#39640;&#22311;&#20197;&#19978;&#25509;&#32154;&#20379;&#32102;&#20860;&#22522;&#26412;&#22865;&#32004;&#30003;&#36796;&#26360;&#12362;&#12424;&#12403;&#21029;&#3202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（参考）業種名称"/>
      <sheetName val="接続供給契約申込書"/>
      <sheetName val="申込記入例"/>
      <sheetName val="別紙"/>
      <sheetName val="接続供給契約申込書 (記載例)"/>
      <sheetName val="別紙（記載例）"/>
      <sheetName val="別紙(連記式)"/>
      <sheetName val="別紙記入例"/>
      <sheetName val="別紙(個別)-2"/>
      <sheetName val="別紙(個別)-3"/>
      <sheetName val="別紙(個別)-4"/>
      <sheetName val="別紙(個別)-5"/>
      <sheetName val="別紙(個別)-6"/>
      <sheetName val="別紙(個別)-7"/>
      <sheetName val="別紙(個別)-8"/>
      <sheetName val="別紙(個別)-9"/>
      <sheetName val="別紙(個別)-10"/>
      <sheetName val="別紙(個別)-11"/>
      <sheetName val="別紙(個別)-12"/>
      <sheetName val="別紙(個別)-13"/>
      <sheetName val="別紙(個別)-14"/>
      <sheetName val="別紙(個別)-15"/>
      <sheetName val="別紙(個別)-16"/>
      <sheetName val="別紙(個別)-17"/>
      <sheetName val="別紙(個別)-18"/>
      <sheetName val="別紙(個別)-19"/>
      <sheetName val="別紙(個別)-20"/>
      <sheetName val="別紙(個別)-21"/>
      <sheetName val="別紙(個別)-22"/>
      <sheetName val="別紙(個別)-23"/>
      <sheetName val="別紙(個別)-24"/>
      <sheetName val="別紙(個別)-25"/>
      <sheetName val="別紙(個別)-26"/>
      <sheetName val="別紙(個別)-27"/>
      <sheetName val="別紙(個別)-28"/>
      <sheetName val="別紙(個別)-29"/>
      <sheetName val="別紙(個別)-30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>
            <v>43922</v>
          </cell>
          <cell r="C6"/>
          <cell r="D6" t="str">
            <v>○○株式会社　△△ビル</v>
          </cell>
          <cell r="E6" t="str">
            <v>0810000000000000000000</v>
          </cell>
          <cell r="F6" t="str">
            <v>0000000</v>
          </cell>
          <cell r="G6" t="str">
            <v>○○県</v>
          </cell>
          <cell r="H6" t="str">
            <v>○○市○－○－○</v>
          </cell>
          <cell r="I6" t="str">
            <v>従来どおり</v>
          </cell>
          <cell r="J6" t="str">
            <v>商用</v>
          </cell>
          <cell r="K6" t="str">
            <v>契約電力の変更を伴わない設備変更</v>
          </cell>
          <cell r="L6"/>
          <cell r="M6" t="str">
            <v>需要者に承諾いただいている</v>
          </cell>
          <cell r="N6" t="str">
            <v>標準</v>
          </cell>
          <cell r="O6" t="str">
            <v>標準</v>
          </cell>
          <cell r="P6">
            <v>600</v>
          </cell>
          <cell r="Q6"/>
          <cell r="R6" t="str">
            <v>交流三相３線式</v>
          </cell>
          <cell r="S6">
            <v>6000</v>
          </cell>
          <cell r="T6">
            <v>6000</v>
          </cell>
          <cell r="U6">
            <v>600</v>
          </cell>
          <cell r="V6"/>
          <cell r="W6" t="str">
            <v>交流三相３線式</v>
          </cell>
          <cell r="X6">
            <v>6000</v>
          </cell>
          <cell r="Y6">
            <v>6000</v>
          </cell>
          <cell r="Z6"/>
          <cell r="AA6"/>
          <cell r="AB6"/>
          <cell r="AC6"/>
          <cell r="AD6"/>
          <cell r="AE6"/>
          <cell r="AF6"/>
          <cell r="AG6" t="str">
            <v>（選択して下さい）</v>
          </cell>
          <cell r="AH6" t="str">
            <v>（選択して下さい）</v>
          </cell>
          <cell r="AI6"/>
          <cell r="AJ6" t="str">
            <v>（選択して下さい）</v>
          </cell>
          <cell r="AK6" t="str">
            <v>（選択して下さい）</v>
          </cell>
          <cell r="AL6"/>
          <cell r="AM6"/>
          <cell r="AN6">
            <v>1000</v>
          </cell>
          <cell r="AO6"/>
          <cell r="AP6"/>
          <cell r="AQ6">
            <v>800</v>
          </cell>
          <cell r="AR6"/>
          <cell r="AS6"/>
          <cell r="AT6" t="str">
            <v>－</v>
          </cell>
          <cell r="AU6" t="str">
            <v>否</v>
          </cell>
          <cell r="AV6" t="str">
            <v>○○部</v>
          </cell>
          <cell r="AW6" t="str">
            <v>○○　○○</v>
          </cell>
          <cell r="AX6" t="str">
            <v>03-5678-1234</v>
          </cell>
          <cell r="AY6" t="str">
            <v>△△部</v>
          </cell>
          <cell r="AZ6" t="str">
            <v>△△　△△</v>
          </cell>
          <cell r="BA6" t="str">
            <v>04-1234-5678</v>
          </cell>
          <cell r="BB6" t="str">
            <v>この欄は補足を特記事項に転記する内容が記載いただけます</v>
          </cell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</row>
        <row r="7">
          <cell r="A7">
            <v>2</v>
          </cell>
          <cell r="B7"/>
          <cell r="C7"/>
          <cell r="D7"/>
          <cell r="E7"/>
          <cell r="F7"/>
          <cell r="G7"/>
          <cell r="H7"/>
          <cell r="I7"/>
          <cell r="J7"/>
          <cell r="K7" t="str">
            <v>（選択して下さい）</v>
          </cell>
          <cell r="L7"/>
          <cell r="M7" t="str">
            <v>（選択して下さい）</v>
          </cell>
          <cell r="N7"/>
          <cell r="O7"/>
          <cell r="P7"/>
          <cell r="Q7"/>
          <cell r="R7"/>
          <cell r="S7"/>
          <cell r="T7"/>
          <cell r="U7"/>
          <cell r="V7"/>
          <cell r="W7"/>
          <cell r="X7"/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 t="str">
            <v>（選択して下さい）</v>
          </cell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</row>
        <row r="8">
          <cell r="A8">
            <v>3</v>
          </cell>
          <cell r="B8"/>
          <cell r="C8"/>
          <cell r="D8"/>
          <cell r="E8"/>
          <cell r="F8"/>
          <cell r="G8"/>
          <cell r="H8"/>
          <cell r="I8"/>
          <cell r="J8"/>
          <cell r="K8" t="str">
            <v>（選択して下さい）</v>
          </cell>
          <cell r="L8"/>
          <cell r="M8" t="str">
            <v>（選択して下さい）</v>
          </cell>
          <cell r="N8"/>
          <cell r="O8"/>
          <cell r="P8"/>
          <cell r="Q8"/>
          <cell r="R8"/>
          <cell r="S8"/>
          <cell r="T8"/>
          <cell r="U8"/>
          <cell r="V8"/>
          <cell r="W8"/>
          <cell r="X8"/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 t="str">
            <v>（選択して下さい）</v>
          </cell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</row>
        <row r="9">
          <cell r="A9">
            <v>4</v>
          </cell>
          <cell r="B9"/>
          <cell r="C9"/>
          <cell r="D9"/>
          <cell r="E9"/>
          <cell r="F9"/>
          <cell r="G9"/>
          <cell r="H9"/>
          <cell r="I9"/>
          <cell r="J9"/>
          <cell r="K9" t="str">
            <v>（選択して下さい）</v>
          </cell>
          <cell r="L9"/>
          <cell r="M9" t="str">
            <v>（選択して下さい）</v>
          </cell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 t="str">
            <v>（選択して下さい）</v>
          </cell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</row>
        <row r="10">
          <cell r="A10">
            <v>5</v>
          </cell>
          <cell r="B10"/>
          <cell r="C10"/>
          <cell r="D10"/>
          <cell r="E10"/>
          <cell r="F10"/>
          <cell r="G10"/>
          <cell r="H10"/>
          <cell r="I10"/>
          <cell r="J10"/>
          <cell r="K10" t="str">
            <v>（選択して下さい）</v>
          </cell>
          <cell r="L10"/>
          <cell r="M10" t="str">
            <v>（選択して下さい）</v>
          </cell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 t="str">
            <v>（選択して下さい）</v>
          </cell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</row>
        <row r="11">
          <cell r="A11">
            <v>6</v>
          </cell>
          <cell r="B11"/>
          <cell r="C11"/>
          <cell r="D11"/>
          <cell r="E11"/>
          <cell r="F11"/>
          <cell r="G11"/>
          <cell r="H11"/>
          <cell r="I11"/>
          <cell r="J11"/>
          <cell r="K11" t="str">
            <v>（選択して下さい）</v>
          </cell>
          <cell r="L11"/>
          <cell r="M11" t="str">
            <v>（選択して下さい）</v>
          </cell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/>
          <cell r="Y11"/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 t="str">
            <v>-</v>
          </cell>
          <cell r="AU11" t="str">
            <v>（選択して下さい）</v>
          </cell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</row>
        <row r="12">
          <cell r="A12">
            <v>7</v>
          </cell>
          <cell r="B12"/>
          <cell r="C12"/>
          <cell r="D12"/>
          <cell r="E12"/>
          <cell r="F12"/>
          <cell r="G12"/>
          <cell r="H12"/>
          <cell r="I12"/>
          <cell r="J12"/>
          <cell r="K12" t="str">
            <v>（選択して下さい）</v>
          </cell>
          <cell r="L12"/>
          <cell r="M12" t="str">
            <v>（選択して下さい）</v>
          </cell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 t="str">
            <v>-</v>
          </cell>
          <cell r="AU12" t="str">
            <v>（選択して下さい）</v>
          </cell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</row>
        <row r="13">
          <cell r="A13">
            <v>8</v>
          </cell>
          <cell r="B13"/>
          <cell r="C13"/>
          <cell r="D13"/>
          <cell r="E13"/>
          <cell r="F13"/>
          <cell r="G13"/>
          <cell r="H13"/>
          <cell r="I13"/>
          <cell r="J13"/>
          <cell r="K13" t="str">
            <v>（選択して下さい）</v>
          </cell>
          <cell r="L13"/>
          <cell r="M13" t="str">
            <v>（選択して下さい）</v>
          </cell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 t="str">
            <v>-</v>
          </cell>
          <cell r="AU13" t="str">
            <v>（選択して下さい）</v>
          </cell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</row>
        <row r="14">
          <cell r="A14">
            <v>9</v>
          </cell>
          <cell r="B14"/>
          <cell r="C14"/>
          <cell r="D14"/>
          <cell r="E14"/>
          <cell r="F14"/>
          <cell r="G14"/>
          <cell r="H14"/>
          <cell r="I14"/>
          <cell r="J14"/>
          <cell r="K14" t="str">
            <v>（選択して下さい）</v>
          </cell>
          <cell r="L14"/>
          <cell r="M14" t="str">
            <v>（選択して下さい）</v>
          </cell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 t="str">
            <v>-</v>
          </cell>
          <cell r="AU14" t="str">
            <v>（選択して下さい）</v>
          </cell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</row>
        <row r="15">
          <cell r="A15">
            <v>10</v>
          </cell>
          <cell r="B15"/>
          <cell r="C15"/>
          <cell r="D15"/>
          <cell r="E15"/>
          <cell r="F15"/>
          <cell r="G15"/>
          <cell r="H15"/>
          <cell r="I15"/>
          <cell r="J15"/>
          <cell r="K15" t="str">
            <v>（選択して下さい）</v>
          </cell>
          <cell r="L15"/>
          <cell r="M15" t="str">
            <v>（選択して下さい）</v>
          </cell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 t="str">
            <v>-</v>
          </cell>
          <cell r="AU15" t="str">
            <v>（選択して下さい）</v>
          </cell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</row>
        <row r="16">
          <cell r="A16">
            <v>11</v>
          </cell>
          <cell r="B16"/>
          <cell r="C16"/>
          <cell r="D16"/>
          <cell r="E16"/>
          <cell r="F16"/>
          <cell r="G16"/>
          <cell r="H16"/>
          <cell r="I16"/>
          <cell r="J16"/>
          <cell r="K16" t="str">
            <v>（選択して下さい）</v>
          </cell>
          <cell r="L16"/>
          <cell r="M16" t="str">
            <v>（選択して下さい）</v>
          </cell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 t="str">
            <v>-</v>
          </cell>
          <cell r="AU16" t="str">
            <v>（選択して下さい）</v>
          </cell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</row>
        <row r="17">
          <cell r="A17">
            <v>12</v>
          </cell>
          <cell r="B17"/>
          <cell r="C17"/>
          <cell r="D17"/>
          <cell r="E17"/>
          <cell r="F17"/>
          <cell r="G17"/>
          <cell r="H17"/>
          <cell r="I17"/>
          <cell r="J17"/>
          <cell r="K17" t="str">
            <v>（選択して下さい）</v>
          </cell>
          <cell r="L17"/>
          <cell r="M17" t="str">
            <v>（選択して下さい）</v>
          </cell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/>
          <cell r="Y17"/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 t="str">
            <v>-</v>
          </cell>
          <cell r="AU17" t="str">
            <v>（選択して下さい）</v>
          </cell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</row>
        <row r="18">
          <cell r="A18">
            <v>13</v>
          </cell>
          <cell r="B18"/>
          <cell r="C18"/>
          <cell r="D18"/>
          <cell r="E18"/>
          <cell r="F18"/>
          <cell r="G18"/>
          <cell r="H18"/>
          <cell r="I18"/>
          <cell r="J18"/>
          <cell r="K18" t="str">
            <v>（選択して下さい）</v>
          </cell>
          <cell r="L18"/>
          <cell r="M18" t="str">
            <v>（選択して下さい）</v>
          </cell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/>
          <cell r="Y18"/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 t="str">
            <v>-</v>
          </cell>
          <cell r="AU18" t="str">
            <v>（選択して下さい）</v>
          </cell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</row>
        <row r="19">
          <cell r="A19">
            <v>14</v>
          </cell>
          <cell r="B19"/>
          <cell r="C19"/>
          <cell r="D19"/>
          <cell r="E19"/>
          <cell r="F19"/>
          <cell r="G19"/>
          <cell r="H19"/>
          <cell r="I19"/>
          <cell r="J19"/>
          <cell r="K19" t="str">
            <v>（選択して下さい）</v>
          </cell>
          <cell r="L19"/>
          <cell r="M19" t="str">
            <v>（選択して下さい）</v>
          </cell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 t="str">
            <v>-</v>
          </cell>
          <cell r="AU19" t="str">
            <v>（選択して下さい）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</row>
        <row r="20">
          <cell r="A20">
            <v>15</v>
          </cell>
          <cell r="B20"/>
          <cell r="C20"/>
          <cell r="D20"/>
          <cell r="E20"/>
          <cell r="F20"/>
          <cell r="G20"/>
          <cell r="H20"/>
          <cell r="I20"/>
          <cell r="J20"/>
          <cell r="K20" t="str">
            <v>（選択して下さい）</v>
          </cell>
          <cell r="L20"/>
          <cell r="M20" t="str">
            <v>（選択して下さい）</v>
          </cell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 t="str">
            <v>-</v>
          </cell>
          <cell r="AU20" t="str">
            <v>（選択して下さい）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</row>
        <row r="21">
          <cell r="A21">
            <v>16</v>
          </cell>
          <cell r="B21"/>
          <cell r="C21"/>
          <cell r="D21"/>
          <cell r="E21"/>
          <cell r="F21"/>
          <cell r="G21"/>
          <cell r="H21"/>
          <cell r="I21"/>
          <cell r="J21"/>
          <cell r="K21" t="str">
            <v>（選択して下さい）</v>
          </cell>
          <cell r="L21"/>
          <cell r="M21" t="str">
            <v>（選択して下さい）</v>
          </cell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 t="str">
            <v>-</v>
          </cell>
          <cell r="AU21" t="str">
            <v>（選択して下さい）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</row>
        <row r="22">
          <cell r="A22">
            <v>17</v>
          </cell>
          <cell r="B22"/>
          <cell r="C22"/>
          <cell r="D22"/>
          <cell r="E22"/>
          <cell r="F22"/>
          <cell r="G22"/>
          <cell r="H22"/>
          <cell r="I22"/>
          <cell r="J22"/>
          <cell r="K22" t="str">
            <v>（選択して下さい）</v>
          </cell>
          <cell r="L22"/>
          <cell r="M22" t="str">
            <v>（選択して下さい）</v>
          </cell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 t="str">
            <v>-</v>
          </cell>
          <cell r="AU22" t="str">
            <v>（選択して下さい）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</row>
        <row r="23">
          <cell r="A23">
            <v>18</v>
          </cell>
          <cell r="B23"/>
          <cell r="C23"/>
          <cell r="D23"/>
          <cell r="E23"/>
          <cell r="F23"/>
          <cell r="G23"/>
          <cell r="H23"/>
          <cell r="I23"/>
          <cell r="J23"/>
          <cell r="K23" t="str">
            <v>（選択して下さい）</v>
          </cell>
          <cell r="L23"/>
          <cell r="M23" t="str">
            <v>（選択して下さい）</v>
          </cell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 t="str">
            <v>-</v>
          </cell>
          <cell r="AU23" t="str">
            <v>（選択して下さい）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</row>
        <row r="24">
          <cell r="A24">
            <v>19</v>
          </cell>
          <cell r="B24"/>
          <cell r="C24"/>
          <cell r="D24"/>
          <cell r="E24"/>
          <cell r="F24"/>
          <cell r="G24"/>
          <cell r="H24"/>
          <cell r="I24"/>
          <cell r="J24"/>
          <cell r="K24" t="str">
            <v>（選択して下さい）</v>
          </cell>
          <cell r="L24"/>
          <cell r="M24" t="str">
            <v>（選択して下さい）</v>
          </cell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/>
          <cell r="Y24"/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 t="str">
            <v>-</v>
          </cell>
          <cell r="AU24" t="str">
            <v>（選択して下さい）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</row>
        <row r="25">
          <cell r="A25">
            <v>20</v>
          </cell>
          <cell r="B25"/>
          <cell r="C25"/>
          <cell r="D25"/>
          <cell r="E25"/>
          <cell r="F25"/>
          <cell r="G25"/>
          <cell r="H25"/>
          <cell r="I25"/>
          <cell r="J25"/>
          <cell r="K25" t="str">
            <v>（選択して下さい）</v>
          </cell>
          <cell r="L25"/>
          <cell r="M25" t="str">
            <v>（選択して下さい）</v>
          </cell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/>
          <cell r="Y25"/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 t="str">
            <v>-</v>
          </cell>
          <cell r="AU25" t="str">
            <v>（選択して下さい）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</row>
        <row r="26">
          <cell r="A26">
            <v>21</v>
          </cell>
          <cell r="B26"/>
          <cell r="C26"/>
          <cell r="D26"/>
          <cell r="E26"/>
          <cell r="F26"/>
          <cell r="G26"/>
          <cell r="H26"/>
          <cell r="I26"/>
          <cell r="J26"/>
          <cell r="K26" t="str">
            <v>（選択して下さい）</v>
          </cell>
          <cell r="L26"/>
          <cell r="M26" t="str">
            <v>（選択して下さい）</v>
          </cell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/>
          <cell r="Y26"/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 t="str">
            <v>-</v>
          </cell>
          <cell r="AU26" t="str">
            <v>（選択して下さい）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</row>
        <row r="27">
          <cell r="A27">
            <v>22</v>
          </cell>
          <cell r="B27"/>
          <cell r="C27"/>
          <cell r="D27"/>
          <cell r="E27"/>
          <cell r="F27"/>
          <cell r="G27"/>
          <cell r="H27"/>
          <cell r="I27"/>
          <cell r="J27"/>
          <cell r="K27" t="str">
            <v>（選択して下さい）</v>
          </cell>
          <cell r="L27"/>
          <cell r="M27" t="str">
            <v>（選択して下さい）</v>
          </cell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/>
          <cell r="Y27"/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 t="str">
            <v>-</v>
          </cell>
          <cell r="AU27" t="str">
            <v>（選択して下さい）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</row>
        <row r="28">
          <cell r="A28">
            <v>23</v>
          </cell>
          <cell r="B28"/>
          <cell r="C28"/>
          <cell r="D28"/>
          <cell r="E28"/>
          <cell r="F28"/>
          <cell r="G28"/>
          <cell r="H28"/>
          <cell r="I28"/>
          <cell r="J28"/>
          <cell r="K28" t="str">
            <v>（選択して下さい）</v>
          </cell>
          <cell r="L28"/>
          <cell r="M28" t="str">
            <v>（選択して下さい）</v>
          </cell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 t="str">
            <v>-</v>
          </cell>
          <cell r="AU28" t="str">
            <v>（選択して下さい）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</row>
        <row r="29">
          <cell r="A29">
            <v>24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 t="str">
            <v>（選択して下さい）</v>
          </cell>
          <cell r="L29"/>
          <cell r="M29" t="str">
            <v>（選択して下さい）</v>
          </cell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 t="str">
            <v>-</v>
          </cell>
          <cell r="AU29" t="str">
            <v>（選択して下さい）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</row>
        <row r="30">
          <cell r="A30">
            <v>25</v>
          </cell>
          <cell r="B30"/>
          <cell r="C30"/>
          <cell r="D30"/>
          <cell r="E30"/>
          <cell r="F30"/>
          <cell r="G30"/>
          <cell r="H30"/>
          <cell r="I30"/>
          <cell r="J30"/>
          <cell r="K30" t="str">
            <v>（選択して下さい）</v>
          </cell>
          <cell r="L30"/>
          <cell r="M30" t="str">
            <v>（選択して下さい）</v>
          </cell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 t="str">
            <v>-</v>
          </cell>
          <cell r="AU30" t="str">
            <v>（選択して下さい）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</row>
        <row r="31">
          <cell r="A31">
            <v>26</v>
          </cell>
          <cell r="B31"/>
          <cell r="C31"/>
          <cell r="D31"/>
          <cell r="E31"/>
          <cell r="F31"/>
          <cell r="G31"/>
          <cell r="H31"/>
          <cell r="I31"/>
          <cell r="J31"/>
          <cell r="K31" t="str">
            <v>（選択して下さい）</v>
          </cell>
          <cell r="L31"/>
          <cell r="M31" t="str">
            <v>（選択して下さい）</v>
          </cell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 t="str">
            <v>-</v>
          </cell>
          <cell r="AU31" t="str">
            <v>（選択して下さい）</v>
          </cell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</row>
        <row r="32">
          <cell r="A32">
            <v>27</v>
          </cell>
          <cell r="B32"/>
          <cell r="C32"/>
          <cell r="D32"/>
          <cell r="E32"/>
          <cell r="F32"/>
          <cell r="G32"/>
          <cell r="H32"/>
          <cell r="I32"/>
          <cell r="J32"/>
          <cell r="K32" t="str">
            <v>（選択して下さい）</v>
          </cell>
          <cell r="L32"/>
          <cell r="M32" t="str">
            <v>（選択して下さい）</v>
          </cell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 t="str">
            <v>-</v>
          </cell>
          <cell r="AU32" t="str">
            <v>（選択して下さい）</v>
          </cell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</row>
        <row r="33">
          <cell r="A33">
            <v>28</v>
          </cell>
          <cell r="B33"/>
          <cell r="C33"/>
          <cell r="D33"/>
          <cell r="E33"/>
          <cell r="F33"/>
          <cell r="G33"/>
          <cell r="H33"/>
          <cell r="I33"/>
          <cell r="J33"/>
          <cell r="K33" t="str">
            <v>（選択して下さい）</v>
          </cell>
          <cell r="L33"/>
          <cell r="M33" t="str">
            <v>（選択して下さい）</v>
          </cell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 t="str">
            <v>-</v>
          </cell>
          <cell r="AU33" t="str">
            <v>（選択して下さい）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  <cell r="BN33"/>
        </row>
        <row r="34">
          <cell r="A34">
            <v>29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 t="str">
            <v>（選択して下さい）</v>
          </cell>
          <cell r="L34"/>
          <cell r="M34" t="str">
            <v>（選択して下さい）</v>
          </cell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 t="str">
            <v>-</v>
          </cell>
          <cell r="AU34" t="str">
            <v>（選択して下さい）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/>
          <cell r="BG34"/>
          <cell r="BH34"/>
          <cell r="BI34"/>
          <cell r="BJ34"/>
          <cell r="BK34"/>
          <cell r="BL34"/>
          <cell r="BM34"/>
          <cell r="BN34"/>
        </row>
        <row r="35">
          <cell r="A35">
            <v>30</v>
          </cell>
          <cell r="B35"/>
          <cell r="C35"/>
          <cell r="D35"/>
          <cell r="E35"/>
          <cell r="F35"/>
          <cell r="G35"/>
          <cell r="H35"/>
          <cell r="I35"/>
          <cell r="J35"/>
          <cell r="K35" t="str">
            <v>（選択して下さい）</v>
          </cell>
          <cell r="L35"/>
          <cell r="M35" t="str">
            <v>（選択して下さい）</v>
          </cell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 t="str">
            <v>-</v>
          </cell>
          <cell r="AU35" t="str">
            <v>（選択して下さい）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  <cell r="BJ35"/>
          <cell r="BK35"/>
          <cell r="BL35"/>
          <cell r="BM35"/>
          <cell r="BN3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接続供給契約申込書"/>
      <sheetName val="（選択肢・業種名称）"/>
      <sheetName val="（参考）業種名称"/>
      <sheetName val="（参考）ご利用いただけない文字"/>
      <sheetName val="申込記入例"/>
      <sheetName val="別紙記入例"/>
      <sheetName val="別紙(連記式)記入例"/>
      <sheetName val="接続供給兼基本契約申込書"/>
      <sheetName val="別紙(連記式)(計画・実需Ｌ側)"/>
      <sheetName val="別紙（L側）-1"/>
      <sheetName val="別紙（L側）-2"/>
      <sheetName val="別紙（L側）-3"/>
      <sheetName val="別紙（L側）-4"/>
      <sheetName val="別紙（L側）-5"/>
      <sheetName val="別紙（L側）-6"/>
      <sheetName val="別紙（L側）-7"/>
      <sheetName val="別紙（L側）-8"/>
      <sheetName val="別紙（L側）-9"/>
      <sheetName val="別紙（L側）-10"/>
      <sheetName val="別紙（L側）-11"/>
      <sheetName val="別紙（L側）-12"/>
      <sheetName val="別紙（L側）-13"/>
      <sheetName val="別紙（L側）-14"/>
      <sheetName val="別紙（L側）-15"/>
      <sheetName val="別紙（L側）-16"/>
      <sheetName val="別紙（L側）-17"/>
      <sheetName val="別紙（L側）-18"/>
      <sheetName val="別紙（L側）-19"/>
      <sheetName val="別紙（L側）-20"/>
      <sheetName val="別紙（L側）-21"/>
      <sheetName val="別紙（L側）-22"/>
      <sheetName val="別紙（L側）-23)"/>
      <sheetName val="別紙（L側）-24"/>
      <sheetName val="別紙（L側）-25"/>
      <sheetName val="別紙（L側）-26"/>
      <sheetName val="別紙（L側）-27"/>
      <sheetName val="別紙（L側）-28"/>
      <sheetName val="別紙（L側）-29"/>
      <sheetName val="別紙（L側）-30"/>
      <sheetName val="別紙(計画・実需Ｌ側)"/>
      <sheetName val="別紙 (実需Ｇ側)"/>
      <sheetName val="別紙 (連記式)(実需Ｇ側)"/>
    </sheetNames>
    <sheetDataSet>
      <sheetData sheetId="0"/>
      <sheetData sheetId="1">
        <row r="4">
          <cell r="B4" t="str">
            <v>住宅</v>
          </cell>
        </row>
        <row r="5">
          <cell r="B5" t="str">
            <v>アパート寮</v>
          </cell>
        </row>
        <row r="6">
          <cell r="B6" t="str">
            <v>街路灯</v>
          </cell>
        </row>
        <row r="7">
          <cell r="B7" t="str">
            <v>事務所ビル</v>
          </cell>
        </row>
        <row r="8">
          <cell r="B8" t="str">
            <v>医療 保険</v>
          </cell>
        </row>
        <row r="9">
          <cell r="B9" t="str">
            <v>学校研究所</v>
          </cell>
        </row>
        <row r="10">
          <cell r="B10" t="str">
            <v>官公署</v>
          </cell>
        </row>
        <row r="11">
          <cell r="B11" t="str">
            <v>商店百貨店</v>
          </cell>
        </row>
        <row r="12">
          <cell r="B12" t="str">
            <v>旅館</v>
          </cell>
        </row>
        <row r="13">
          <cell r="B13" t="str">
            <v>飲食店</v>
          </cell>
        </row>
        <row r="14">
          <cell r="B14" t="str">
            <v>劇場</v>
          </cell>
        </row>
        <row r="15">
          <cell r="B15" t="str">
            <v>娯楽場</v>
          </cell>
        </row>
        <row r="16">
          <cell r="B16" t="str">
            <v>駐留軍</v>
          </cell>
        </row>
        <row r="17">
          <cell r="B17" t="str">
            <v>放送</v>
          </cell>
        </row>
        <row r="18">
          <cell r="B18" t="str">
            <v>その他</v>
          </cell>
        </row>
        <row r="19">
          <cell r="B19" t="str">
            <v>ＪＲ</v>
          </cell>
        </row>
        <row r="20">
          <cell r="B20" t="str">
            <v>民鉄</v>
          </cell>
        </row>
        <row r="21">
          <cell r="B21" t="str">
            <v>通信</v>
          </cell>
        </row>
        <row r="22">
          <cell r="B22" t="str">
            <v>倉庫</v>
          </cell>
        </row>
        <row r="23">
          <cell r="B23" t="str">
            <v>他運輸通信</v>
          </cell>
        </row>
        <row r="24">
          <cell r="B24" t="str">
            <v>電気業</v>
          </cell>
        </row>
        <row r="25">
          <cell r="B25" t="str">
            <v>ガス業</v>
          </cell>
        </row>
        <row r="26">
          <cell r="B26" t="str">
            <v>水道業</v>
          </cell>
        </row>
        <row r="27">
          <cell r="B27" t="str">
            <v>熱供給業</v>
          </cell>
        </row>
        <row r="28">
          <cell r="B28" t="str">
            <v>出版印刷</v>
          </cell>
        </row>
        <row r="29">
          <cell r="B29" t="str">
            <v>農漁業組合</v>
          </cell>
        </row>
        <row r="30">
          <cell r="B30" t="str">
            <v>建設業</v>
          </cell>
        </row>
        <row r="31">
          <cell r="B31" t="str">
            <v>精穀製粉</v>
          </cell>
        </row>
        <row r="32">
          <cell r="B32" t="str">
            <v>他食料品</v>
          </cell>
        </row>
        <row r="33">
          <cell r="B33" t="str">
            <v>繊維工業</v>
          </cell>
        </row>
        <row r="34">
          <cell r="B34" t="str">
            <v>木材木製品</v>
          </cell>
        </row>
        <row r="35">
          <cell r="B35" t="str">
            <v>プラスチック</v>
          </cell>
        </row>
        <row r="36">
          <cell r="B36" t="str">
            <v>他製造業</v>
          </cell>
        </row>
        <row r="37">
          <cell r="B37" t="str">
            <v>農林漁業</v>
          </cell>
        </row>
        <row r="38">
          <cell r="B38" t="str">
            <v>他３次産業</v>
          </cell>
        </row>
        <row r="39">
          <cell r="B39" t="str">
            <v>パルプ</v>
          </cell>
        </row>
        <row r="40">
          <cell r="B40" t="str">
            <v>洋紙</v>
          </cell>
        </row>
        <row r="41">
          <cell r="B41" t="str">
            <v>和紙</v>
          </cell>
        </row>
        <row r="42">
          <cell r="B42" t="str">
            <v>板紙</v>
          </cell>
        </row>
        <row r="43">
          <cell r="B43" t="str">
            <v>ア系肥料</v>
          </cell>
        </row>
        <row r="44">
          <cell r="B44" t="str">
            <v>ソーダ</v>
          </cell>
        </row>
        <row r="45">
          <cell r="B45" t="str">
            <v>石灰カーバ</v>
          </cell>
        </row>
        <row r="46">
          <cell r="B46" t="str">
            <v>石油化学</v>
          </cell>
        </row>
        <row r="47">
          <cell r="B47" t="str">
            <v>化学繊維</v>
          </cell>
        </row>
        <row r="48">
          <cell r="B48" t="str">
            <v>他化学</v>
          </cell>
        </row>
        <row r="49">
          <cell r="B49" t="str">
            <v>石油石炭</v>
          </cell>
        </row>
        <row r="50">
          <cell r="B50" t="str">
            <v>ゴム製品</v>
          </cell>
        </row>
        <row r="51">
          <cell r="B51" t="str">
            <v>ガラス</v>
          </cell>
        </row>
        <row r="52">
          <cell r="B52" t="str">
            <v>セメント</v>
          </cell>
        </row>
        <row r="53">
          <cell r="B53" t="str">
            <v>他窯業土石</v>
          </cell>
        </row>
        <row r="54">
          <cell r="B54" t="str">
            <v>高炉</v>
          </cell>
        </row>
        <row r="55">
          <cell r="B55" t="str">
            <v>非高炉</v>
          </cell>
        </row>
        <row r="56">
          <cell r="B56" t="str">
            <v>平転炉</v>
          </cell>
        </row>
        <row r="57">
          <cell r="B57" t="str">
            <v>電気炉</v>
          </cell>
        </row>
        <row r="58">
          <cell r="B58" t="str">
            <v>鋳鍛炉</v>
          </cell>
        </row>
        <row r="59">
          <cell r="B59" t="str">
            <v>他鉄鋼</v>
          </cell>
        </row>
        <row r="60">
          <cell r="B60" t="str">
            <v>非鉄一次</v>
          </cell>
        </row>
        <row r="61">
          <cell r="B61" t="str">
            <v>アルミ一次</v>
          </cell>
        </row>
        <row r="62">
          <cell r="B62" t="str">
            <v>電線 ケーブル</v>
          </cell>
        </row>
        <row r="63">
          <cell r="B63" t="str">
            <v>他非鉄金属</v>
          </cell>
        </row>
        <row r="64">
          <cell r="B64" t="str">
            <v>金属製品</v>
          </cell>
        </row>
        <row r="65">
          <cell r="B65" t="str">
            <v>産業用機械</v>
          </cell>
        </row>
        <row r="66">
          <cell r="B66" t="str">
            <v>工作用機械</v>
          </cell>
        </row>
        <row r="67">
          <cell r="B67" t="str">
            <v>民生用機械</v>
          </cell>
        </row>
        <row r="68">
          <cell r="B68" t="str">
            <v>他一般機械</v>
          </cell>
        </row>
        <row r="69">
          <cell r="B69" t="str">
            <v>重電</v>
          </cell>
        </row>
        <row r="70">
          <cell r="B70" t="str">
            <v>家電</v>
          </cell>
        </row>
        <row r="71">
          <cell r="B71" t="str">
            <v>電子</v>
          </cell>
        </row>
        <row r="72">
          <cell r="B72" t="str">
            <v>他電気機械</v>
          </cell>
        </row>
        <row r="73">
          <cell r="B73" t="str">
            <v>自動車</v>
          </cell>
        </row>
        <row r="74">
          <cell r="B74" t="str">
            <v>船舶</v>
          </cell>
        </row>
        <row r="75">
          <cell r="B75" t="str">
            <v>他運送用</v>
          </cell>
        </row>
        <row r="76">
          <cell r="B76" t="str">
            <v>精密機械</v>
          </cell>
        </row>
        <row r="77">
          <cell r="B77" t="str">
            <v>武器</v>
          </cell>
        </row>
        <row r="78">
          <cell r="B78" t="str">
            <v>石炭業</v>
          </cell>
        </row>
        <row r="79">
          <cell r="B79" t="str">
            <v>他鉱業</v>
          </cell>
        </row>
        <row r="80">
          <cell r="B80" t="str">
            <v>揚排水</v>
          </cell>
        </row>
        <row r="81">
          <cell r="B81" t="str">
            <v>冷暖房家庭</v>
          </cell>
        </row>
        <row r="82">
          <cell r="B82" t="str">
            <v>冷暖房商業</v>
          </cell>
        </row>
        <row r="83">
          <cell r="B83" t="str">
            <v>運通公益業</v>
          </cell>
        </row>
        <row r="84">
          <cell r="B84" t="str">
            <v>紙パルプ</v>
          </cell>
        </row>
        <row r="85">
          <cell r="B85" t="str">
            <v>化学</v>
          </cell>
        </row>
        <row r="86">
          <cell r="B86" t="str">
            <v>化石ゴム</v>
          </cell>
        </row>
        <row r="87">
          <cell r="B87" t="str">
            <v>窯業土石</v>
          </cell>
        </row>
        <row r="88">
          <cell r="B88" t="str">
            <v>鉄鋼</v>
          </cell>
        </row>
        <row r="89">
          <cell r="B89" t="str">
            <v>非鉄金属</v>
          </cell>
        </row>
        <row r="90">
          <cell r="B90" t="str">
            <v>機械</v>
          </cell>
        </row>
        <row r="91">
          <cell r="B91" t="str">
            <v>鉱業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6">
          <cell r="A6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B1:AH57"/>
  <sheetViews>
    <sheetView showGridLines="0" tabSelected="1" zoomScaleNormal="100" zoomScaleSheetLayoutView="100" workbookViewId="0">
      <selection activeCell="D7" sqref="D7"/>
    </sheetView>
  </sheetViews>
  <sheetFormatPr defaultRowHeight="14.25" x14ac:dyDescent="0.4"/>
  <cols>
    <col min="1" max="1" width="1.625" style="12" customWidth="1"/>
    <col min="2" max="2" width="12.125" style="12" bestFit="1" customWidth="1"/>
    <col min="3" max="3" width="15.375" style="12" customWidth="1"/>
    <col min="4" max="4" width="7.625" style="12" customWidth="1"/>
    <col min="5" max="5" width="3.5" style="12" bestFit="1" customWidth="1"/>
    <col min="6" max="6" width="7.625" style="12" customWidth="1"/>
    <col min="7" max="7" width="3.5" style="12" bestFit="1" customWidth="1"/>
    <col min="8" max="8" width="7.625" style="12" customWidth="1"/>
    <col min="9" max="9" width="3.125" style="12" customWidth="1"/>
    <col min="10" max="10" width="12.125" style="12" customWidth="1"/>
    <col min="11" max="11" width="6.125" style="138" customWidth="1"/>
    <col min="12" max="12" width="8.625" style="13" customWidth="1"/>
    <col min="13" max="13" width="7.625" style="13" customWidth="1"/>
    <col min="14" max="14" width="5.875" style="13" customWidth="1"/>
    <col min="15" max="15" width="9" style="81" customWidth="1"/>
    <col min="16" max="33" width="9" style="12"/>
    <col min="34" max="34" width="9" style="86"/>
    <col min="35" max="16384" width="9" style="12"/>
  </cols>
  <sheetData>
    <row r="1" spans="2:34" s="5" customFormat="1" ht="19.5" customHeight="1" x14ac:dyDescent="0.4">
      <c r="K1" s="139"/>
      <c r="L1" s="81"/>
      <c r="M1" s="81"/>
      <c r="N1" s="81"/>
      <c r="O1" s="81"/>
      <c r="AH1" s="85"/>
    </row>
    <row r="2" spans="2:34" s="5" customFormat="1" ht="32.25" customHeight="1" x14ac:dyDescent="0.4">
      <c r="B2" s="6" t="s">
        <v>198</v>
      </c>
      <c r="D2" s="221" t="str">
        <f>IF(OR(K7="入力要",K9="入力要",K10="入力要",K11="入力要",K12="入力要",K13="入力要",K15="入力要",K19="入力要",K20="入力要",K21="入力要",K22="入力要",K28="入力要",K29="入力要",K30="入力要",K23="入力要",K24="入力要"),"未入力の項目があります。確認してください。","")</f>
        <v>未入力の項目があります。確認してください。</v>
      </c>
      <c r="E2" s="221"/>
      <c r="F2" s="221"/>
      <c r="G2" s="221"/>
      <c r="H2" s="221"/>
      <c r="I2" s="221"/>
      <c r="J2" s="221"/>
      <c r="K2" s="140"/>
      <c r="L2" s="60"/>
      <c r="M2" s="9"/>
      <c r="N2" s="9"/>
      <c r="O2" s="9"/>
      <c r="P2" s="9"/>
      <c r="Q2" s="9"/>
      <c r="R2" s="9"/>
      <c r="AH2" s="85"/>
    </row>
    <row r="3" spans="2:34" s="5" customFormat="1" ht="11.25" customHeight="1" x14ac:dyDescent="0.4">
      <c r="B3" s="6"/>
      <c r="D3" s="7"/>
      <c r="E3" s="7"/>
      <c r="F3" s="7"/>
      <c r="G3" s="7"/>
      <c r="H3" s="7"/>
      <c r="I3" s="7"/>
      <c r="J3" s="7"/>
      <c r="K3" s="141"/>
      <c r="L3" s="9"/>
      <c r="M3" s="9"/>
      <c r="N3" s="9"/>
      <c r="O3" s="9"/>
      <c r="P3" s="9"/>
      <c r="Q3" s="9"/>
      <c r="R3" s="9"/>
      <c r="AH3" s="85"/>
    </row>
    <row r="4" spans="2:34" s="5" customFormat="1" ht="20.25" x14ac:dyDescent="0.4">
      <c r="B4" s="214" t="s">
        <v>119</v>
      </c>
      <c r="C4" s="65" t="s">
        <v>39</v>
      </c>
      <c r="D4" s="7"/>
      <c r="E4" s="7"/>
      <c r="F4" s="7"/>
      <c r="G4" s="7"/>
      <c r="H4" s="267"/>
      <c r="I4" s="267"/>
      <c r="J4" s="215"/>
      <c r="K4" s="216"/>
      <c r="L4" s="8"/>
      <c r="N4" s="9"/>
      <c r="O4" s="9"/>
      <c r="P4" s="9"/>
      <c r="Q4" s="9"/>
      <c r="R4" s="9"/>
      <c r="AH4" s="85"/>
    </row>
    <row r="5" spans="2:34" s="5" customFormat="1" ht="6" customHeight="1" x14ac:dyDescent="0.4">
      <c r="B5" s="10"/>
      <c r="D5" s="7"/>
      <c r="E5" s="7"/>
      <c r="F5" s="7"/>
      <c r="G5" s="7"/>
      <c r="H5" s="7"/>
      <c r="I5" s="7"/>
      <c r="J5" s="11"/>
      <c r="K5" s="142"/>
      <c r="L5" s="9"/>
      <c r="M5" s="9"/>
      <c r="N5" s="9"/>
      <c r="O5" s="9"/>
      <c r="P5" s="9"/>
      <c r="Q5" s="9"/>
      <c r="R5" s="9"/>
      <c r="AH5" s="85"/>
    </row>
    <row r="6" spans="2:34" ht="18.75" customHeight="1" x14ac:dyDescent="0.4">
      <c r="B6" s="13"/>
      <c r="C6" s="13"/>
      <c r="D6" s="13"/>
      <c r="E6" s="13"/>
      <c r="F6" s="13"/>
      <c r="G6" s="13"/>
      <c r="H6" s="13"/>
      <c r="I6" s="13"/>
      <c r="J6" s="13"/>
      <c r="K6" s="241" t="s">
        <v>38</v>
      </c>
      <c r="L6" s="242"/>
      <c r="M6" s="238" t="s">
        <v>37</v>
      </c>
      <c r="N6" s="239"/>
      <c r="O6" s="239"/>
      <c r="P6" s="239"/>
      <c r="Q6" s="239"/>
      <c r="R6" s="240"/>
    </row>
    <row r="7" spans="2:34" ht="18" customHeight="1" x14ac:dyDescent="0.4">
      <c r="B7" s="226" t="s">
        <v>5</v>
      </c>
      <c r="C7" s="226"/>
      <c r="D7" s="1"/>
      <c r="E7" s="14" t="s">
        <v>24</v>
      </c>
      <c r="F7" s="2"/>
      <c r="G7" s="14" t="s">
        <v>23</v>
      </c>
      <c r="H7" s="2"/>
      <c r="I7" s="14" t="s">
        <v>22</v>
      </c>
      <c r="J7" s="15"/>
      <c r="K7" s="154" t="str">
        <f>IF(OR(D7="",F7="",H7=""),"入力要","")</f>
        <v>入力要</v>
      </c>
      <c r="L7" s="16" t="s">
        <v>2</v>
      </c>
      <c r="M7" s="17" t="s">
        <v>40</v>
      </c>
      <c r="N7" s="18"/>
      <c r="O7" s="18"/>
      <c r="P7" s="19"/>
      <c r="Q7" s="19"/>
      <c r="R7" s="20"/>
      <c r="S7" s="5"/>
    </row>
    <row r="8" spans="2:34" s="81" customFormat="1" ht="5.0999999999999996" customHeight="1" x14ac:dyDescent="0.4">
      <c r="B8" s="77"/>
      <c r="C8" s="77"/>
      <c r="D8" s="78"/>
      <c r="E8" s="14"/>
      <c r="F8" s="78"/>
      <c r="G8" s="14"/>
      <c r="H8" s="78"/>
      <c r="I8" s="14"/>
      <c r="J8" s="79"/>
      <c r="K8" s="155"/>
      <c r="L8" s="80"/>
      <c r="M8" s="61"/>
      <c r="N8" s="18"/>
      <c r="O8" s="18"/>
      <c r="P8" s="61"/>
      <c r="Q8" s="61"/>
      <c r="R8" s="61"/>
      <c r="AH8" s="88"/>
    </row>
    <row r="9" spans="2:34" ht="18" customHeight="1" x14ac:dyDescent="0.4">
      <c r="B9" s="226" t="s">
        <v>30</v>
      </c>
      <c r="C9" s="226"/>
      <c r="D9" s="268"/>
      <c r="E9" s="269"/>
      <c r="F9" s="269"/>
      <c r="G9" s="269"/>
      <c r="H9" s="269"/>
      <c r="I9" s="269"/>
      <c r="J9" s="270"/>
      <c r="K9" s="154" t="str">
        <f>IF(D9="","入力要","")</f>
        <v>入力要</v>
      </c>
      <c r="L9" s="72" t="s">
        <v>2</v>
      </c>
      <c r="M9" s="17" t="s">
        <v>1</v>
      </c>
      <c r="N9" s="18"/>
      <c r="O9" s="18"/>
      <c r="P9" s="19"/>
      <c r="Q9" s="19"/>
      <c r="R9" s="20"/>
      <c r="S9" s="5"/>
    </row>
    <row r="10" spans="2:34" ht="18" customHeight="1" x14ac:dyDescent="0.4">
      <c r="B10" s="226" t="s">
        <v>32</v>
      </c>
      <c r="C10" s="226"/>
      <c r="D10" s="268"/>
      <c r="E10" s="269"/>
      <c r="F10" s="269"/>
      <c r="G10" s="269"/>
      <c r="H10" s="269"/>
      <c r="I10" s="269"/>
      <c r="J10" s="270"/>
      <c r="K10" s="154" t="str">
        <f>IF(D10="","入力要","")</f>
        <v>入力要</v>
      </c>
      <c r="L10" s="72" t="s">
        <v>2</v>
      </c>
      <c r="M10" s="17" t="s">
        <v>1</v>
      </c>
      <c r="N10" s="18"/>
      <c r="O10" s="18"/>
      <c r="P10" s="19"/>
      <c r="Q10" s="19"/>
      <c r="R10" s="20"/>
      <c r="S10" s="5"/>
    </row>
    <row r="11" spans="2:34" ht="18" customHeight="1" x14ac:dyDescent="0.4">
      <c r="B11" s="226" t="s">
        <v>6</v>
      </c>
      <c r="C11" s="226"/>
      <c r="D11" s="268"/>
      <c r="E11" s="269"/>
      <c r="F11" s="269"/>
      <c r="G11" s="269"/>
      <c r="H11" s="269"/>
      <c r="I11" s="269"/>
      <c r="J11" s="270"/>
      <c r="K11" s="154" t="str">
        <f>IF(D11="","入力要","")</f>
        <v>入力要</v>
      </c>
      <c r="L11" s="72" t="s">
        <v>2</v>
      </c>
      <c r="M11" s="17" t="s">
        <v>1</v>
      </c>
      <c r="N11" s="18"/>
      <c r="O11" s="18"/>
      <c r="P11" s="19"/>
      <c r="Q11" s="19"/>
      <c r="R11" s="20"/>
      <c r="S11" s="5"/>
    </row>
    <row r="12" spans="2:34" ht="18" customHeight="1" x14ac:dyDescent="0.4">
      <c r="B12" s="226" t="s">
        <v>31</v>
      </c>
      <c r="C12" s="73" t="s">
        <v>18</v>
      </c>
      <c r="D12" s="268"/>
      <c r="E12" s="269"/>
      <c r="F12" s="269"/>
      <c r="G12" s="269"/>
      <c r="H12" s="269"/>
      <c r="I12" s="269"/>
      <c r="J12" s="270"/>
      <c r="K12" s="154" t="str">
        <f>IF(D12="","入力要","")</f>
        <v>入力要</v>
      </c>
      <c r="L12" s="72" t="s">
        <v>2</v>
      </c>
      <c r="M12" s="17" t="s">
        <v>1</v>
      </c>
      <c r="N12" s="18"/>
      <c r="O12" s="18"/>
      <c r="P12" s="19"/>
      <c r="Q12" s="19"/>
      <c r="R12" s="20"/>
      <c r="S12" s="5"/>
    </row>
    <row r="13" spans="2:34" ht="18" customHeight="1" x14ac:dyDescent="0.4">
      <c r="B13" s="226"/>
      <c r="C13" s="73" t="s">
        <v>19</v>
      </c>
      <c r="D13" s="3"/>
      <c r="E13" s="21" t="s">
        <v>20</v>
      </c>
      <c r="F13" s="4"/>
      <c r="G13" s="21" t="s">
        <v>21</v>
      </c>
      <c r="H13" s="4"/>
      <c r="I13" s="21"/>
      <c r="J13" s="22"/>
      <c r="K13" s="154" t="str">
        <f>IF(OR(D13="",F13="",H13=""),"入力要","")</f>
        <v>入力要</v>
      </c>
      <c r="L13" s="72" t="s">
        <v>2</v>
      </c>
      <c r="M13" s="17" t="s">
        <v>1</v>
      </c>
      <c r="N13" s="18"/>
      <c r="O13" s="18"/>
      <c r="P13" s="19"/>
      <c r="Q13" s="19"/>
      <c r="R13" s="20"/>
      <c r="S13" s="5"/>
    </row>
    <row r="14" spans="2:34" ht="5.0999999999999996" customHeight="1" x14ac:dyDescent="0.4">
      <c r="B14" s="13"/>
      <c r="C14" s="13"/>
      <c r="D14" s="13"/>
      <c r="E14" s="13"/>
      <c r="F14" s="13"/>
      <c r="G14" s="13"/>
      <c r="H14" s="13"/>
      <c r="I14" s="13"/>
      <c r="J14" s="13"/>
      <c r="K14" s="156"/>
      <c r="L14" s="23"/>
      <c r="M14" s="24"/>
      <c r="N14" s="25"/>
      <c r="O14" s="25"/>
      <c r="P14" s="5"/>
      <c r="Q14" s="5"/>
      <c r="R14" s="26"/>
      <c r="S14" s="5"/>
    </row>
    <row r="15" spans="2:34" ht="36" customHeight="1" x14ac:dyDescent="0.4">
      <c r="B15" s="262" t="s">
        <v>154</v>
      </c>
      <c r="C15" s="27" t="s">
        <v>4</v>
      </c>
      <c r="D15" s="261"/>
      <c r="E15" s="261"/>
      <c r="F15" s="261"/>
      <c r="G15" s="261"/>
      <c r="H15" s="261"/>
      <c r="I15" s="261"/>
      <c r="J15" s="261"/>
      <c r="K15" s="154" t="str">
        <f>IF(D15="","入力要","")</f>
        <v>入力要</v>
      </c>
      <c r="L15" s="72" t="s">
        <v>2</v>
      </c>
      <c r="M15" s="17" t="s">
        <v>1</v>
      </c>
      <c r="N15" s="18"/>
      <c r="O15" s="18"/>
      <c r="P15" s="19"/>
      <c r="Q15" s="19"/>
      <c r="R15" s="20"/>
      <c r="S15" s="5"/>
    </row>
    <row r="16" spans="2:34" ht="36" customHeight="1" x14ac:dyDescent="0.4">
      <c r="B16" s="263"/>
      <c r="C16" s="75" t="s">
        <v>132</v>
      </c>
      <c r="D16" s="264"/>
      <c r="E16" s="265"/>
      <c r="F16" s="265"/>
      <c r="G16" s="265"/>
      <c r="H16" s="265"/>
      <c r="I16" s="265"/>
      <c r="J16" s="266"/>
      <c r="K16" s="157"/>
      <c r="L16" s="76"/>
      <c r="M16" s="17" t="s">
        <v>1</v>
      </c>
      <c r="N16" s="18"/>
      <c r="O16" s="18"/>
      <c r="P16" s="19"/>
      <c r="Q16" s="19"/>
      <c r="R16" s="20"/>
      <c r="S16" s="5"/>
    </row>
    <row r="17" spans="2:33" ht="18" customHeight="1" x14ac:dyDescent="0.4">
      <c r="B17" s="222" t="s">
        <v>33</v>
      </c>
      <c r="C17" s="28" t="s">
        <v>34</v>
      </c>
      <c r="D17" s="258"/>
      <c r="E17" s="259"/>
      <c r="F17" s="259"/>
      <c r="G17" s="259"/>
      <c r="H17" s="259"/>
      <c r="I17" s="259"/>
      <c r="J17" s="260"/>
      <c r="K17" s="158"/>
      <c r="L17" s="72"/>
      <c r="M17" s="17" t="s">
        <v>127</v>
      </c>
      <c r="N17" s="18"/>
      <c r="O17" s="18"/>
      <c r="P17" s="19"/>
      <c r="Q17" s="19"/>
      <c r="R17" s="20"/>
      <c r="S17" s="5"/>
    </row>
    <row r="18" spans="2:33" ht="18" customHeight="1" x14ac:dyDescent="0.4">
      <c r="B18" s="223"/>
      <c r="C18" s="74" t="s">
        <v>35</v>
      </c>
      <c r="D18" s="255"/>
      <c r="E18" s="256"/>
      <c r="F18" s="256"/>
      <c r="G18" s="256"/>
      <c r="H18" s="256"/>
      <c r="I18" s="256"/>
      <c r="J18" s="257"/>
      <c r="K18" s="159"/>
      <c r="L18" s="72"/>
      <c r="M18" s="17" t="s">
        <v>128</v>
      </c>
      <c r="N18" s="18"/>
      <c r="O18" s="18"/>
      <c r="P18" s="19"/>
      <c r="Q18" s="19"/>
      <c r="R18" s="20"/>
      <c r="S18" s="5"/>
    </row>
    <row r="19" spans="2:33" ht="18" customHeight="1" x14ac:dyDescent="0.4">
      <c r="B19" s="224" t="s">
        <v>17</v>
      </c>
      <c r="C19" s="225"/>
      <c r="D19" s="252"/>
      <c r="E19" s="253"/>
      <c r="F19" s="253"/>
      <c r="G19" s="253"/>
      <c r="H19" s="253"/>
      <c r="I19" s="253"/>
      <c r="J19" s="254"/>
      <c r="K19" s="154" t="str">
        <f>IF(D19="","入力要","")</f>
        <v>入力要</v>
      </c>
      <c r="L19" s="128" t="s">
        <v>2</v>
      </c>
      <c r="M19" s="17" t="s">
        <v>129</v>
      </c>
      <c r="N19" s="18"/>
      <c r="O19" s="18"/>
      <c r="P19" s="19"/>
      <c r="Q19" s="19"/>
      <c r="R19" s="20"/>
      <c r="S19" s="5"/>
    </row>
    <row r="20" spans="2:33" ht="18" customHeight="1" x14ac:dyDescent="0.4">
      <c r="B20" s="224" t="s">
        <v>136</v>
      </c>
      <c r="C20" s="225"/>
      <c r="D20" s="1"/>
      <c r="E20" s="14" t="s">
        <v>24</v>
      </c>
      <c r="F20" s="2"/>
      <c r="G20" s="14" t="s">
        <v>23</v>
      </c>
      <c r="H20" s="2"/>
      <c r="I20" s="14" t="s">
        <v>22</v>
      </c>
      <c r="J20" s="15"/>
      <c r="K20" s="157" t="str">
        <f>IF(OR(D20="",F20="",H20=""),"入力要","")</f>
        <v>入力要</v>
      </c>
      <c r="L20" s="72" t="s">
        <v>2</v>
      </c>
      <c r="M20" s="17" t="s">
        <v>199</v>
      </c>
      <c r="N20" s="18"/>
      <c r="O20" s="18"/>
      <c r="P20" s="19"/>
      <c r="Q20" s="19"/>
      <c r="R20" s="20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2:33" ht="18" customHeight="1" x14ac:dyDescent="0.4">
      <c r="B21" s="226" t="s">
        <v>155</v>
      </c>
      <c r="C21" s="226"/>
      <c r="D21" s="232"/>
      <c r="E21" s="233"/>
      <c r="F21" s="233"/>
      <c r="G21" s="233"/>
      <c r="H21" s="233"/>
      <c r="I21" s="233"/>
      <c r="J21" s="234"/>
      <c r="K21" s="157" t="str">
        <f>IF(D21="","入力要","")</f>
        <v>入力要</v>
      </c>
      <c r="L21" s="72" t="s">
        <v>2</v>
      </c>
      <c r="M21" s="17" t="s">
        <v>36</v>
      </c>
      <c r="N21" s="18"/>
      <c r="O21" s="18"/>
      <c r="P21" s="19"/>
      <c r="Q21" s="19"/>
      <c r="R21" s="20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2:33" ht="18" customHeight="1" x14ac:dyDescent="0.4">
      <c r="B22" s="222" t="s">
        <v>28</v>
      </c>
      <c r="C22" s="73" t="s">
        <v>29</v>
      </c>
      <c r="D22" s="232"/>
      <c r="E22" s="233"/>
      <c r="F22" s="233"/>
      <c r="G22" s="233"/>
      <c r="H22" s="233"/>
      <c r="I22" s="233"/>
      <c r="J22" s="234"/>
      <c r="K22" s="157" t="str">
        <f>IF(D22="","入力要","")</f>
        <v>入力要</v>
      </c>
      <c r="L22" s="72" t="s">
        <v>2</v>
      </c>
      <c r="M22" s="17" t="s">
        <v>36</v>
      </c>
      <c r="N22" s="18"/>
      <c r="O22" s="18"/>
      <c r="P22" s="19"/>
      <c r="Q22" s="19"/>
      <c r="R22" s="20"/>
      <c r="S22" s="5"/>
    </row>
    <row r="23" spans="2:33" ht="18" customHeight="1" x14ac:dyDescent="0.4">
      <c r="B23" s="230"/>
      <c r="C23" s="73" t="s">
        <v>3</v>
      </c>
      <c r="D23" s="3"/>
      <c r="E23" s="29" t="s">
        <v>7</v>
      </c>
      <c r="F23" s="4"/>
      <c r="G23" s="30"/>
      <c r="H23" s="30"/>
      <c r="I23" s="30"/>
      <c r="J23" s="31"/>
      <c r="K23" s="160" t="str">
        <f>IF(AND(D23="",L23="〇"),"入力要","")</f>
        <v/>
      </c>
      <c r="L23" s="211" t="str">
        <f>IF(D22="その他住所","〇","")</f>
        <v/>
      </c>
      <c r="M23" s="243" t="s">
        <v>41</v>
      </c>
      <c r="N23" s="244"/>
      <c r="O23" s="244"/>
      <c r="P23" s="244"/>
      <c r="Q23" s="244"/>
      <c r="R23" s="245"/>
      <c r="S23" s="5"/>
    </row>
    <row r="24" spans="2:33" ht="18" customHeight="1" x14ac:dyDescent="0.4">
      <c r="B24" s="230"/>
      <c r="C24" s="27" t="s">
        <v>4</v>
      </c>
      <c r="D24" s="227"/>
      <c r="E24" s="228"/>
      <c r="F24" s="228"/>
      <c r="G24" s="228"/>
      <c r="H24" s="228"/>
      <c r="I24" s="228"/>
      <c r="J24" s="229"/>
      <c r="K24" s="209" t="str">
        <f>IF(AND(D24="",L24="〇"),"入力要","")</f>
        <v/>
      </c>
      <c r="L24" s="213" t="str">
        <f>IF(D22="その他住所","〇","")</f>
        <v/>
      </c>
      <c r="M24" s="246"/>
      <c r="N24" s="247"/>
      <c r="O24" s="247"/>
      <c r="P24" s="247"/>
      <c r="Q24" s="247"/>
      <c r="R24" s="248"/>
      <c r="S24" s="5"/>
    </row>
    <row r="25" spans="2:33" ht="18" customHeight="1" x14ac:dyDescent="0.4">
      <c r="B25" s="230"/>
      <c r="C25" s="75" t="s">
        <v>132</v>
      </c>
      <c r="D25" s="227"/>
      <c r="E25" s="228"/>
      <c r="F25" s="228"/>
      <c r="G25" s="228"/>
      <c r="H25" s="228"/>
      <c r="I25" s="228"/>
      <c r="J25" s="229"/>
      <c r="K25" s="209"/>
      <c r="L25" s="213"/>
      <c r="M25" s="246"/>
      <c r="N25" s="247"/>
      <c r="O25" s="247"/>
      <c r="P25" s="247"/>
      <c r="Q25" s="247"/>
      <c r="R25" s="248"/>
      <c r="S25" s="5"/>
    </row>
    <row r="26" spans="2:33" ht="18" customHeight="1" x14ac:dyDescent="0.4">
      <c r="B26" s="231"/>
      <c r="C26" s="73" t="s">
        <v>19</v>
      </c>
      <c r="D26" s="3"/>
      <c r="E26" s="21" t="s">
        <v>20</v>
      </c>
      <c r="F26" s="4"/>
      <c r="G26" s="21" t="s">
        <v>21</v>
      </c>
      <c r="H26" s="4"/>
      <c r="I26" s="21"/>
      <c r="J26" s="22"/>
      <c r="K26" s="161"/>
      <c r="L26" s="212"/>
      <c r="M26" s="249"/>
      <c r="N26" s="250"/>
      <c r="O26" s="250"/>
      <c r="P26" s="250"/>
      <c r="Q26" s="250"/>
      <c r="R26" s="251"/>
      <c r="S26" s="5"/>
    </row>
    <row r="27" spans="2:33" ht="5.0999999999999996" customHeight="1" x14ac:dyDescent="0.4">
      <c r="B27" s="13"/>
      <c r="C27" s="13"/>
      <c r="D27" s="13"/>
      <c r="E27" s="13"/>
      <c r="F27" s="13"/>
      <c r="G27" s="13"/>
      <c r="H27" s="13"/>
      <c r="I27" s="13"/>
      <c r="J27" s="13"/>
      <c r="K27" s="156"/>
      <c r="L27" s="23"/>
      <c r="M27" s="24"/>
      <c r="N27" s="25"/>
      <c r="O27" s="25"/>
      <c r="P27" s="5"/>
      <c r="Q27" s="5"/>
      <c r="R27" s="26"/>
      <c r="S27" s="5"/>
    </row>
    <row r="28" spans="2:33" ht="18" customHeight="1" x14ac:dyDescent="0.4">
      <c r="B28" s="235" t="s">
        <v>156</v>
      </c>
      <c r="C28" s="127" t="s">
        <v>157</v>
      </c>
      <c r="D28" s="227"/>
      <c r="E28" s="228"/>
      <c r="F28" s="228"/>
      <c r="G28" s="228"/>
      <c r="H28" s="228"/>
      <c r="I28" s="228"/>
      <c r="J28" s="229"/>
      <c r="K28" s="154" t="str">
        <f>IF(D28="","入力要","")</f>
        <v>入力要</v>
      </c>
      <c r="L28" s="110" t="s">
        <v>2</v>
      </c>
      <c r="M28" s="17" t="s">
        <v>1</v>
      </c>
      <c r="N28" s="18"/>
      <c r="O28" s="18"/>
      <c r="P28" s="19"/>
      <c r="Q28" s="19"/>
      <c r="R28" s="20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2:33" ht="18" customHeight="1" x14ac:dyDescent="0.4">
      <c r="B29" s="236"/>
      <c r="C29" s="127" t="s">
        <v>158</v>
      </c>
      <c r="D29" s="227"/>
      <c r="E29" s="228"/>
      <c r="F29" s="228"/>
      <c r="G29" s="228"/>
      <c r="H29" s="228"/>
      <c r="I29" s="228"/>
      <c r="J29" s="229"/>
      <c r="K29" s="154" t="str">
        <f>IF(D29="","入力要","")</f>
        <v>入力要</v>
      </c>
      <c r="L29" s="128" t="s">
        <v>2</v>
      </c>
      <c r="M29" s="17" t="s">
        <v>1</v>
      </c>
      <c r="N29" s="18"/>
      <c r="O29" s="18"/>
      <c r="P29" s="19"/>
      <c r="Q29" s="19"/>
      <c r="R29" s="20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2:33" ht="18" customHeight="1" x14ac:dyDescent="0.4">
      <c r="B30" s="237"/>
      <c r="C30" s="127" t="s">
        <v>159</v>
      </c>
      <c r="D30" s="3"/>
      <c r="E30" s="21" t="s">
        <v>20</v>
      </c>
      <c r="F30" s="4"/>
      <c r="G30" s="21" t="s">
        <v>20</v>
      </c>
      <c r="H30" s="4"/>
      <c r="I30" s="21"/>
      <c r="J30" s="22"/>
      <c r="K30" s="154" t="str">
        <f>IF(OR(D30="",F30="",H30=""),"入力要","")</f>
        <v>入力要</v>
      </c>
      <c r="L30" s="128" t="s">
        <v>2</v>
      </c>
      <c r="M30" s="17" t="s">
        <v>1</v>
      </c>
      <c r="N30" s="18"/>
      <c r="O30" s="18"/>
      <c r="P30" s="19"/>
      <c r="Q30" s="19"/>
      <c r="R30" s="20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2:33" ht="18" customHeight="1" x14ac:dyDescent="0.4">
      <c r="B31" s="224" t="s">
        <v>162</v>
      </c>
      <c r="C31" s="225"/>
      <c r="D31" s="1"/>
      <c r="E31" s="14" t="s">
        <v>24</v>
      </c>
      <c r="F31" s="2"/>
      <c r="G31" s="14" t="s">
        <v>23</v>
      </c>
      <c r="H31" s="2"/>
      <c r="I31" s="14" t="s">
        <v>22</v>
      </c>
      <c r="J31" s="15"/>
      <c r="K31" s="157"/>
      <c r="L31" s="110"/>
      <c r="M31" s="17" t="s">
        <v>163</v>
      </c>
      <c r="N31" s="18"/>
      <c r="O31" s="18"/>
      <c r="P31" s="19"/>
      <c r="Q31" s="19"/>
      <c r="R31" s="20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2:33" ht="18" customHeight="1" x14ac:dyDescent="0.4">
      <c r="B32" s="235" t="s">
        <v>185</v>
      </c>
      <c r="C32" s="127" t="s">
        <v>168</v>
      </c>
      <c r="D32" s="1"/>
      <c r="E32" s="14" t="s">
        <v>24</v>
      </c>
      <c r="F32" s="2"/>
      <c r="G32" s="14" t="s">
        <v>23</v>
      </c>
      <c r="H32" s="2"/>
      <c r="I32" s="14" t="s">
        <v>22</v>
      </c>
      <c r="J32" s="15"/>
      <c r="K32" s="157"/>
      <c r="L32" s="128"/>
      <c r="M32" s="17" t="s">
        <v>166</v>
      </c>
      <c r="N32" s="18"/>
      <c r="O32" s="18"/>
      <c r="P32" s="19"/>
      <c r="Q32" s="19"/>
      <c r="R32" s="20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2:33" ht="18" customHeight="1" x14ac:dyDescent="0.4">
      <c r="B33" s="236"/>
      <c r="C33" s="127" t="s">
        <v>158</v>
      </c>
      <c r="D33" s="227"/>
      <c r="E33" s="228"/>
      <c r="F33" s="228"/>
      <c r="G33" s="228"/>
      <c r="H33" s="228"/>
      <c r="I33" s="228"/>
      <c r="J33" s="229"/>
      <c r="K33" s="157"/>
      <c r="L33" s="128"/>
      <c r="M33" s="17" t="s">
        <v>167</v>
      </c>
      <c r="N33" s="18"/>
      <c r="O33" s="18"/>
      <c r="P33" s="19"/>
      <c r="Q33" s="19"/>
      <c r="R33" s="20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2:33" ht="18" customHeight="1" x14ac:dyDescent="0.4">
      <c r="B34" s="237"/>
      <c r="C34" s="152" t="s">
        <v>19</v>
      </c>
      <c r="D34" s="3"/>
      <c r="E34" s="21" t="s">
        <v>20</v>
      </c>
      <c r="F34" s="4"/>
      <c r="G34" s="21" t="s">
        <v>20</v>
      </c>
      <c r="H34" s="4"/>
      <c r="I34" s="21"/>
      <c r="J34" s="22"/>
      <c r="K34" s="157"/>
      <c r="L34" s="128"/>
      <c r="M34" s="17"/>
      <c r="N34" s="18"/>
      <c r="O34" s="18"/>
      <c r="P34" s="19"/>
      <c r="Q34" s="19"/>
      <c r="R34" s="20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2:33" ht="18" customHeight="1" x14ac:dyDescent="0.4">
      <c r="B35" s="226" t="s">
        <v>164</v>
      </c>
      <c r="C35" s="226"/>
      <c r="D35" s="227"/>
      <c r="E35" s="228"/>
      <c r="F35" s="228"/>
      <c r="G35" s="228"/>
      <c r="H35" s="228"/>
      <c r="I35" s="228"/>
      <c r="J35" s="229"/>
      <c r="K35" s="154"/>
      <c r="L35" s="110"/>
      <c r="M35" s="17" t="s">
        <v>165</v>
      </c>
      <c r="N35" s="18"/>
      <c r="O35" s="18"/>
      <c r="P35" s="19"/>
      <c r="Q35" s="19"/>
      <c r="R35" s="20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2:33" x14ac:dyDescent="0.4">
      <c r="B36" s="162" t="s">
        <v>196</v>
      </c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</row>
    <row r="37" spans="2:33" ht="31.5" customHeight="1" x14ac:dyDescent="0.4">
      <c r="D37" s="221" t="str">
        <f>IF(OR(K7="入力要",K9="入力要",K10="入力要",K11="入力要",K12="入力要",K13="入力要",K15="入力要",K19="入力要",K20="入力要",K21="入力要",K22="入力要",K28="入力要",K29="入力要",K30="入力要",K23="入力要",K24="入力要"),"未入力の項目があります。確認してください。","")</f>
        <v>未入力の項目があります。確認してください。</v>
      </c>
      <c r="E37" s="221"/>
      <c r="F37" s="221"/>
      <c r="G37" s="221"/>
      <c r="H37" s="221"/>
      <c r="I37" s="221"/>
      <c r="J37" s="221"/>
      <c r="K37" s="140"/>
      <c r="L37" s="60"/>
      <c r="O37" s="13"/>
      <c r="P37" s="81"/>
    </row>
    <row r="38" spans="2:33" ht="20.100000000000001" customHeight="1" x14ac:dyDescent="0.4">
      <c r="D38" s="89"/>
      <c r="E38" s="89"/>
      <c r="F38" s="89"/>
      <c r="G38" s="89"/>
      <c r="H38" s="89"/>
      <c r="I38" s="89"/>
      <c r="J38" s="89"/>
      <c r="K38" s="140"/>
      <c r="L38" s="60"/>
      <c r="O38" s="13"/>
      <c r="P38" s="81"/>
    </row>
    <row r="39" spans="2:33" x14ac:dyDescent="0.4">
      <c r="O39" s="13"/>
      <c r="P39" s="81"/>
    </row>
    <row r="40" spans="2:33" x14ac:dyDescent="0.4">
      <c r="O40" s="13"/>
      <c r="P40" s="81"/>
    </row>
    <row r="41" spans="2:33" x14ac:dyDescent="0.4">
      <c r="O41" s="13"/>
      <c r="P41" s="81"/>
    </row>
    <row r="42" spans="2:33" x14ac:dyDescent="0.4">
      <c r="O42" s="13"/>
      <c r="P42" s="81"/>
    </row>
    <row r="43" spans="2:33" x14ac:dyDescent="0.4">
      <c r="O43" s="13"/>
      <c r="P43" s="81"/>
    </row>
    <row r="44" spans="2:33" x14ac:dyDescent="0.4">
      <c r="O44" s="13"/>
      <c r="P44" s="81"/>
    </row>
    <row r="45" spans="2:33" x14ac:dyDescent="0.4">
      <c r="O45" s="13"/>
      <c r="P45" s="81"/>
    </row>
    <row r="46" spans="2:33" x14ac:dyDescent="0.4">
      <c r="O46" s="13"/>
      <c r="P46" s="81"/>
    </row>
    <row r="47" spans="2:33" x14ac:dyDescent="0.4">
      <c r="O47" s="13"/>
      <c r="P47" s="81"/>
    </row>
    <row r="48" spans="2:33" x14ac:dyDescent="0.4">
      <c r="O48" s="13"/>
      <c r="P48" s="81"/>
    </row>
    <row r="49" spans="15:16" x14ac:dyDescent="0.4">
      <c r="O49" s="13"/>
      <c r="P49" s="81"/>
    </row>
    <row r="50" spans="15:16" x14ac:dyDescent="0.4">
      <c r="O50" s="13"/>
      <c r="P50" s="81"/>
    </row>
    <row r="51" spans="15:16" x14ac:dyDescent="0.4">
      <c r="O51" s="13"/>
      <c r="P51" s="81"/>
    </row>
    <row r="52" spans="15:16" x14ac:dyDescent="0.4">
      <c r="O52" s="13"/>
      <c r="P52" s="81"/>
    </row>
    <row r="53" spans="15:16" x14ac:dyDescent="0.4">
      <c r="O53" s="13"/>
      <c r="P53" s="81"/>
    </row>
    <row r="54" spans="15:16" x14ac:dyDescent="0.4">
      <c r="O54" s="13"/>
      <c r="P54" s="81"/>
    </row>
    <row r="55" spans="15:16" x14ac:dyDescent="0.4">
      <c r="O55" s="13"/>
      <c r="P55" s="81"/>
    </row>
    <row r="56" spans="15:16" x14ac:dyDescent="0.4">
      <c r="O56" s="13"/>
      <c r="P56" s="81"/>
    </row>
    <row r="57" spans="15:16" x14ac:dyDescent="0.4">
      <c r="O57" s="13"/>
      <c r="P57" s="81"/>
    </row>
  </sheetData>
  <sheetProtection algorithmName="SHA-512" hashValue="NgGRdoMCR+GMzOEtmf9h0GlQjnyXBu+rmmrlSAHE0IAYMwL+US7K7EW/b8pJU9waR3CpraPsLSa1cAYhgCt5BQ==" saltValue="8tcNWHIuddoSHgC0ue9aqw==" spinCount="100000" sheet="1" objects="1" scenarios="1"/>
  <mergeCells count="38">
    <mergeCell ref="D2:J2"/>
    <mergeCell ref="D17:J17"/>
    <mergeCell ref="B10:C10"/>
    <mergeCell ref="B11:C11"/>
    <mergeCell ref="D15:J15"/>
    <mergeCell ref="B15:B16"/>
    <mergeCell ref="B12:B13"/>
    <mergeCell ref="B9:C9"/>
    <mergeCell ref="D16:J16"/>
    <mergeCell ref="H4:I4"/>
    <mergeCell ref="D9:J9"/>
    <mergeCell ref="D10:J10"/>
    <mergeCell ref="D11:J11"/>
    <mergeCell ref="D12:J12"/>
    <mergeCell ref="M6:R6"/>
    <mergeCell ref="K6:L6"/>
    <mergeCell ref="M23:R26"/>
    <mergeCell ref="B7:C7"/>
    <mergeCell ref="D19:J19"/>
    <mergeCell ref="D18:J18"/>
    <mergeCell ref="B19:C19"/>
    <mergeCell ref="D21:J21"/>
    <mergeCell ref="D37:J37"/>
    <mergeCell ref="B17:B18"/>
    <mergeCell ref="B31:C31"/>
    <mergeCell ref="B35:C35"/>
    <mergeCell ref="D35:J35"/>
    <mergeCell ref="D28:J28"/>
    <mergeCell ref="D24:J24"/>
    <mergeCell ref="B22:B26"/>
    <mergeCell ref="D22:J22"/>
    <mergeCell ref="B20:C20"/>
    <mergeCell ref="B21:C21"/>
    <mergeCell ref="D25:J25"/>
    <mergeCell ref="B32:B34"/>
    <mergeCell ref="B28:B30"/>
    <mergeCell ref="D29:J29"/>
    <mergeCell ref="D33:J33"/>
  </mergeCells>
  <phoneticPr fontId="1"/>
  <conditionalFormatting sqref="D2">
    <cfRule type="expression" dxfId="3" priority="49">
      <formula>$D$2="未入力の項目があります。確認してください。"</formula>
    </cfRule>
  </conditionalFormatting>
  <conditionalFormatting sqref="D37">
    <cfRule type="expression" dxfId="2" priority="38">
      <formula>$D$2="未入力の項目があります。確認してください。"</formula>
    </cfRule>
  </conditionalFormatting>
  <dataValidations count="5">
    <dataValidation type="textLength" operator="equal" allowBlank="1" showInputMessage="1" showErrorMessage="1" error="10桁の契約番号を、ハイフンなしで入力してください。" sqref="D17:J17" xr:uid="{00000000-0002-0000-0000-000001000000}">
      <formula1>10</formula1>
    </dataValidation>
    <dataValidation type="textLength" operator="equal" allowBlank="1" showInputMessage="1" showErrorMessage="1" error="13桁のお客さま番号を、ハイフンなしで入力してください。" sqref="D18:J18" xr:uid="{00000000-0002-0000-0000-000002000000}">
      <formula1>13</formula1>
    </dataValidation>
    <dataValidation type="textLength" operator="equal" allowBlank="1" showInputMessage="1" showErrorMessage="1" error="22桁の供給地点特定番号を、ハイフンなしで入力してください。" sqref="D19:J19" xr:uid="{00000000-0002-0000-0000-000003000000}">
      <formula1>22</formula1>
    </dataValidation>
    <dataValidation type="list" allowBlank="1" showInputMessage="1" showErrorMessage="1" sqref="D21:J21" xr:uid="{00000000-0002-0000-0000-000004000000}">
      <formula1>"口座振替,金融機関への振込,変更なし,"</formula1>
    </dataValidation>
    <dataValidation type="list" allowBlank="1" showInputMessage="1" showErrorMessage="1" sqref="D22:J22" xr:uid="{00000000-0002-0000-0000-000005000000}">
      <formula1>"変更なし,その他住所"</formula1>
    </dataValidation>
  </dataValidations>
  <pageMargins left="0.19685039370078741" right="0" top="0.39370078740157483" bottom="0.39370078740157483" header="0" footer="0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B2:CJ40"/>
  <sheetViews>
    <sheetView showGridLines="0" zoomScaleNormal="100" zoomScaleSheetLayoutView="100" workbookViewId="0">
      <selection activeCell="BO5" sqref="BO5"/>
    </sheetView>
  </sheetViews>
  <sheetFormatPr defaultColWidth="2.375" defaultRowHeight="13.5" x14ac:dyDescent="0.4"/>
  <cols>
    <col min="1" max="8" width="2.375" style="33"/>
    <col min="9" max="10" width="2.375" style="33" customWidth="1"/>
    <col min="11" max="18" width="2.375" style="33"/>
    <col min="19" max="19" width="2.375" style="33" customWidth="1"/>
    <col min="20" max="32" width="2.375" style="33"/>
    <col min="33" max="37" width="2.25" style="33" customWidth="1"/>
    <col min="38" max="16384" width="2.375" style="33"/>
  </cols>
  <sheetData>
    <row r="2" spans="2:86" ht="18" customHeight="1" x14ac:dyDescent="0.4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47" t="str">
        <f>DBCS(IF(入力シート!D7="","年",入力シート!D7&amp;"年"))</f>
        <v>年</v>
      </c>
      <c r="AC2" s="347"/>
      <c r="AD2" s="347"/>
      <c r="AE2" s="347"/>
      <c r="AF2" s="370" t="str">
        <f>DBCS(IF(入力シート!F7="","月",入力シート!F7&amp;"月"))</f>
        <v>月</v>
      </c>
      <c r="AG2" s="370"/>
      <c r="AH2" s="370"/>
      <c r="AI2" s="370" t="str">
        <f>DBCS(IF(入力シート!H7="","日",入力シート!H7&amp;"日"))</f>
        <v>日</v>
      </c>
      <c r="AJ2" s="370"/>
      <c r="AK2" s="370"/>
      <c r="AL2" s="97"/>
    </row>
    <row r="4" spans="2:86" ht="25.5" customHeight="1" x14ac:dyDescent="0.4">
      <c r="B4" s="34" t="s">
        <v>135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</row>
    <row r="5" spans="2:86" ht="29.25" customHeight="1" x14ac:dyDescent="0.4">
      <c r="B5" s="32" t="s">
        <v>14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2:86" ht="35.1" customHeight="1" x14ac:dyDescent="0.4">
      <c r="B6" s="371" t="s">
        <v>186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</row>
    <row r="7" spans="2:86" s="71" customFormat="1" ht="30" customHeight="1" x14ac:dyDescent="0.4">
      <c r="B7" s="350" t="s">
        <v>200</v>
      </c>
      <c r="C7" s="351"/>
      <c r="D7" s="351"/>
      <c r="E7" s="351"/>
      <c r="F7" s="351"/>
      <c r="G7" s="351"/>
      <c r="H7" s="352"/>
      <c r="I7" s="365" t="str">
        <f>IF(入力シート!D9="","",入力シート!D9)</f>
        <v/>
      </c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56" t="s">
        <v>134</v>
      </c>
      <c r="AF7" s="357"/>
      <c r="AG7" s="357"/>
      <c r="AH7" s="357"/>
      <c r="AI7" s="357"/>
      <c r="AJ7" s="357"/>
      <c r="AK7" s="358"/>
      <c r="AL7" s="69"/>
      <c r="AM7" s="69"/>
      <c r="AN7" s="69"/>
      <c r="AO7" s="69"/>
      <c r="AP7" s="69"/>
      <c r="AQ7" s="70"/>
    </row>
    <row r="8" spans="2:86" s="71" customFormat="1" ht="30" customHeight="1" x14ac:dyDescent="0.4">
      <c r="B8" s="326" t="s">
        <v>201</v>
      </c>
      <c r="C8" s="290"/>
      <c r="D8" s="290"/>
      <c r="E8" s="290"/>
      <c r="F8" s="290"/>
      <c r="G8" s="290"/>
      <c r="H8" s="291"/>
      <c r="I8" s="292" t="str">
        <f>IF(入力シート!D10="","",入力シート!D10)</f>
        <v/>
      </c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359"/>
      <c r="AF8" s="360"/>
      <c r="AG8" s="360"/>
      <c r="AH8" s="360"/>
      <c r="AI8" s="360"/>
      <c r="AJ8" s="360"/>
      <c r="AK8" s="361"/>
      <c r="AL8" s="69"/>
      <c r="AM8" s="69"/>
      <c r="AN8" s="69"/>
      <c r="AO8" s="69"/>
      <c r="AP8" s="69"/>
      <c r="AQ8" s="70"/>
    </row>
    <row r="9" spans="2:86" s="71" customFormat="1" ht="24.95" customHeight="1" x14ac:dyDescent="0.4">
      <c r="B9" s="326" t="s">
        <v>121</v>
      </c>
      <c r="C9" s="290"/>
      <c r="D9" s="290"/>
      <c r="E9" s="290"/>
      <c r="F9" s="290"/>
      <c r="G9" s="290"/>
      <c r="H9" s="291"/>
      <c r="I9" s="292" t="str">
        <f>IF(入力シート!D11="","",入力シート!D11)</f>
        <v/>
      </c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362"/>
      <c r="AF9" s="363"/>
      <c r="AG9" s="363"/>
      <c r="AH9" s="363"/>
      <c r="AI9" s="363"/>
      <c r="AJ9" s="363"/>
      <c r="AK9" s="364"/>
      <c r="AL9" s="69"/>
      <c r="AM9" s="69"/>
      <c r="AN9" s="69"/>
      <c r="AO9" s="69"/>
      <c r="AP9" s="69"/>
      <c r="AQ9" s="70"/>
    </row>
    <row r="10" spans="2:86" s="71" customFormat="1" ht="24.95" customHeight="1" x14ac:dyDescent="0.4">
      <c r="B10" s="353" t="s">
        <v>202</v>
      </c>
      <c r="C10" s="354"/>
      <c r="D10" s="354"/>
      <c r="E10" s="354"/>
      <c r="F10" s="354"/>
      <c r="G10" s="354"/>
      <c r="H10" s="355"/>
      <c r="I10" s="348" t="str">
        <f>IF(入力シート!D12="","",入力シート!D12)</f>
        <v/>
      </c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146"/>
      <c r="X10" s="274" t="s">
        <v>147</v>
      </c>
      <c r="Y10" s="274"/>
      <c r="Z10" s="274"/>
      <c r="AA10" s="274"/>
      <c r="AB10" s="274"/>
      <c r="AC10" s="276" t="str">
        <f>IF(入力シート!D13="","",入力シート!D13)</f>
        <v/>
      </c>
      <c r="AD10" s="276"/>
      <c r="AE10" s="149" t="s">
        <v>7</v>
      </c>
      <c r="AF10" s="369" t="str">
        <f>IF(入力シート!F13="","",入力シート!F13)</f>
        <v/>
      </c>
      <c r="AG10" s="369"/>
      <c r="AH10" s="150" t="s">
        <v>7</v>
      </c>
      <c r="AI10" s="367" t="str">
        <f>IF(入力シート!H13="","",入力シート!H13)</f>
        <v/>
      </c>
      <c r="AJ10" s="367"/>
      <c r="AK10" s="368"/>
      <c r="AL10" s="151"/>
      <c r="AM10" s="69"/>
      <c r="AN10" s="69"/>
      <c r="AO10" s="69"/>
      <c r="AP10" s="69"/>
      <c r="AQ10" s="70"/>
    </row>
    <row r="11" spans="2:86" s="71" customFormat="1" ht="9.9499999999999993" customHeight="1" x14ac:dyDescent="0.4">
      <c r="B11" s="131"/>
      <c r="C11" s="131"/>
      <c r="D11" s="131"/>
      <c r="E11" s="131"/>
      <c r="F11" s="131"/>
      <c r="G11" s="131"/>
      <c r="H11" s="131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3"/>
      <c r="X11" s="133"/>
      <c r="Y11" s="133"/>
      <c r="Z11" s="134"/>
      <c r="AA11" s="134"/>
      <c r="AB11" s="134"/>
      <c r="AC11" s="135"/>
      <c r="AD11" s="134"/>
      <c r="AE11" s="134"/>
      <c r="AF11" s="134"/>
      <c r="AG11" s="136"/>
      <c r="AH11" s="134"/>
      <c r="AI11" s="134"/>
      <c r="AJ11" s="134"/>
      <c r="AK11" s="137"/>
      <c r="AL11" s="69"/>
      <c r="AM11" s="69"/>
      <c r="AN11" s="69"/>
      <c r="AO11" s="69"/>
      <c r="AP11" s="70"/>
    </row>
    <row r="12" spans="2:86" ht="24.95" customHeight="1" x14ac:dyDescent="0.4">
      <c r="B12" s="383" t="s">
        <v>139</v>
      </c>
      <c r="C12" s="384"/>
      <c r="D12" s="384"/>
      <c r="E12" s="384"/>
      <c r="F12" s="384"/>
      <c r="G12" s="384"/>
      <c r="H12" s="385"/>
      <c r="I12" s="285" t="str">
        <f>IF(入力シート!D15="","",入力シート!D15&amp;"　"&amp;入力シート!D16)</f>
        <v/>
      </c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7"/>
      <c r="AL12" s="39"/>
    </row>
    <row r="13" spans="2:86" ht="11.25" customHeight="1" x14ac:dyDescent="0.15">
      <c r="B13" s="377" t="s">
        <v>0</v>
      </c>
      <c r="C13" s="378"/>
      <c r="D13" s="378"/>
      <c r="E13" s="378"/>
      <c r="F13" s="378"/>
      <c r="G13" s="378"/>
      <c r="H13" s="379"/>
      <c r="I13" s="90"/>
      <c r="J13" s="284" t="s">
        <v>130</v>
      </c>
      <c r="K13" s="284"/>
      <c r="L13" s="91"/>
      <c r="M13" s="284" t="s">
        <v>131</v>
      </c>
      <c r="N13" s="284"/>
      <c r="O13" s="284"/>
      <c r="P13" s="284"/>
      <c r="Q13" s="109"/>
      <c r="R13" s="284" t="s">
        <v>131</v>
      </c>
      <c r="S13" s="284"/>
      <c r="T13" s="284"/>
      <c r="U13" s="284"/>
      <c r="V13" s="91"/>
      <c r="W13" s="284" t="s">
        <v>131</v>
      </c>
      <c r="X13" s="284"/>
      <c r="Y13" s="284"/>
      <c r="Z13" s="284"/>
      <c r="AA13" s="91"/>
      <c r="AB13" s="284" t="s">
        <v>131</v>
      </c>
      <c r="AC13" s="284"/>
      <c r="AD13" s="284"/>
      <c r="AE13" s="284"/>
      <c r="AF13" s="91"/>
      <c r="AG13" s="284" t="s">
        <v>131</v>
      </c>
      <c r="AH13" s="284"/>
      <c r="AI13" s="284"/>
      <c r="AJ13" s="284"/>
      <c r="AK13" s="92"/>
      <c r="AL13" s="39"/>
    </row>
    <row r="14" spans="2:86" s="64" customFormat="1" ht="18" customHeight="1" x14ac:dyDescent="0.4">
      <c r="B14" s="380"/>
      <c r="C14" s="381"/>
      <c r="D14" s="381"/>
      <c r="E14" s="381"/>
      <c r="F14" s="381"/>
      <c r="G14" s="381"/>
      <c r="H14" s="382"/>
      <c r="I14" s="93"/>
      <c r="J14" s="94">
        <v>0</v>
      </c>
      <c r="K14" s="94">
        <v>8</v>
      </c>
      <c r="L14" s="94" t="s">
        <v>7</v>
      </c>
      <c r="M14" s="94">
        <v>1</v>
      </c>
      <c r="N14" s="94" t="str">
        <f>MID(入力シート!D19,4,1)</f>
        <v/>
      </c>
      <c r="O14" s="94" t="str">
        <f>MID(入力シート!D19,5,1)</f>
        <v/>
      </c>
      <c r="P14" s="94" t="str">
        <f>MID(入力シート!D19,6,1)</f>
        <v/>
      </c>
      <c r="Q14" s="94" t="s">
        <v>25</v>
      </c>
      <c r="R14" s="94" t="str">
        <f>MID(入力シート!D19,7,1)</f>
        <v/>
      </c>
      <c r="S14" s="94" t="str">
        <f>MID(入力シート!D19,8,1)</f>
        <v/>
      </c>
      <c r="T14" s="94" t="str">
        <f>MID(入力シート!D19,9,1)</f>
        <v/>
      </c>
      <c r="U14" s="94" t="str">
        <f>MID(入力シート!D19,10,1)</f>
        <v/>
      </c>
      <c r="V14" s="94" t="s">
        <v>26</v>
      </c>
      <c r="W14" s="94" t="str">
        <f>MID(入力シート!D19,11,1)</f>
        <v/>
      </c>
      <c r="X14" s="94" t="str">
        <f>MID(入力シート!D19,12,1)</f>
        <v/>
      </c>
      <c r="Y14" s="94" t="str">
        <f>MID(入力シート!D19,13,1)</f>
        <v/>
      </c>
      <c r="Z14" s="94" t="str">
        <f>MID(入力シート!D19,14,1)</f>
        <v/>
      </c>
      <c r="AA14" s="94" t="s">
        <v>7</v>
      </c>
      <c r="AB14" s="94" t="str">
        <f>MID(入力シート!D19,15,1)</f>
        <v/>
      </c>
      <c r="AC14" s="94" t="str">
        <f>MID(入力シート!D19,16,1)</f>
        <v/>
      </c>
      <c r="AD14" s="94" t="str">
        <f>MID(入力シート!D19,17,1)</f>
        <v/>
      </c>
      <c r="AE14" s="94" t="str">
        <f>MID(入力シート!D19,18,1)</f>
        <v/>
      </c>
      <c r="AF14" s="94" t="s">
        <v>27</v>
      </c>
      <c r="AG14" s="94">
        <v>0</v>
      </c>
      <c r="AH14" s="94">
        <v>0</v>
      </c>
      <c r="AI14" s="95">
        <v>0</v>
      </c>
      <c r="AJ14" s="95">
        <v>0</v>
      </c>
      <c r="AK14" s="96"/>
    </row>
    <row r="15" spans="2:86" ht="24.95" customHeight="1" x14ac:dyDescent="0.15">
      <c r="B15" s="386" t="s">
        <v>15</v>
      </c>
      <c r="C15" s="387"/>
      <c r="D15" s="387"/>
      <c r="E15" s="387"/>
      <c r="F15" s="387"/>
      <c r="G15" s="387"/>
      <c r="H15" s="388"/>
      <c r="I15" s="292" t="str">
        <f>DBCS(IF(入力シート!D17="","",入力シート!D17))</f>
        <v/>
      </c>
      <c r="J15" s="293"/>
      <c r="K15" s="293"/>
      <c r="L15" s="293"/>
      <c r="M15" s="293"/>
      <c r="N15" s="293"/>
      <c r="O15" s="293"/>
      <c r="P15" s="293"/>
      <c r="Q15" s="293"/>
      <c r="R15" s="293"/>
      <c r="S15" s="294"/>
      <c r="T15" s="289" t="s">
        <v>16</v>
      </c>
      <c r="U15" s="290"/>
      <c r="V15" s="290"/>
      <c r="W15" s="290"/>
      <c r="X15" s="290"/>
      <c r="Y15" s="290"/>
      <c r="Z15" s="291"/>
      <c r="AA15" s="292" t="str">
        <f>DBCS(IF(入力シート!D18="",入力シート!D18,LEFT(入力シート!D18,3)&amp;"-"&amp;MID(入力シート!D18,4,4)&amp;"-"&amp;MID(入力シート!D18,8,2)&amp;"-"&amp;MID(入力シート!D18,10,4)))</f>
        <v/>
      </c>
      <c r="AB15" s="293"/>
      <c r="AC15" s="293"/>
      <c r="AD15" s="293"/>
      <c r="AE15" s="293"/>
      <c r="AF15" s="293"/>
      <c r="AG15" s="293"/>
      <c r="AH15" s="293"/>
      <c r="AI15" s="293"/>
      <c r="AJ15" s="293"/>
      <c r="AK15" s="295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</row>
    <row r="16" spans="2:86" ht="24.95" customHeight="1" x14ac:dyDescent="0.15">
      <c r="B16" s="326" t="s">
        <v>136</v>
      </c>
      <c r="C16" s="290"/>
      <c r="D16" s="290"/>
      <c r="E16" s="290"/>
      <c r="F16" s="290"/>
      <c r="G16" s="290"/>
      <c r="H16" s="291"/>
      <c r="I16" s="297" t="str">
        <f>DBCS(IF(入力シート!D20="","年",入力シート!D20&amp;"年"))</f>
        <v>年</v>
      </c>
      <c r="J16" s="298"/>
      <c r="K16" s="298"/>
      <c r="L16" s="298"/>
      <c r="M16" s="296" t="str">
        <f>DBCS(IF(入力シート!F20="","月",入力シート!F20&amp;"月"))</f>
        <v>月</v>
      </c>
      <c r="N16" s="296"/>
      <c r="O16" s="296"/>
      <c r="P16" s="296" t="str">
        <f>DBCS(IF(入力シート!H20="","日",入力シート!H20&amp;"日"))</f>
        <v>日</v>
      </c>
      <c r="Q16" s="296"/>
      <c r="R16" s="296"/>
      <c r="S16" s="123"/>
      <c r="T16" s="289" t="s">
        <v>137</v>
      </c>
      <c r="U16" s="290"/>
      <c r="V16" s="290"/>
      <c r="W16" s="290"/>
      <c r="X16" s="290"/>
      <c r="Y16" s="290"/>
      <c r="Z16" s="291"/>
      <c r="AA16" s="114"/>
      <c r="AB16" s="288"/>
      <c r="AC16" s="288"/>
      <c r="AD16" s="115" t="s">
        <v>140</v>
      </c>
      <c r="AE16" s="288"/>
      <c r="AF16" s="288"/>
      <c r="AG16" s="112" t="s">
        <v>141</v>
      </c>
      <c r="AH16" s="288"/>
      <c r="AI16" s="288"/>
      <c r="AJ16" s="113" t="s">
        <v>142</v>
      </c>
      <c r="AK16" s="124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</row>
    <row r="17" spans="2:88" ht="27.95" customHeight="1" x14ac:dyDescent="0.15">
      <c r="B17" s="325" t="s">
        <v>138</v>
      </c>
      <c r="C17" s="290"/>
      <c r="D17" s="290"/>
      <c r="E17" s="290"/>
      <c r="F17" s="290"/>
      <c r="G17" s="290"/>
      <c r="H17" s="291"/>
      <c r="I17" s="82"/>
      <c r="J17" s="98" t="str">
        <f>IF(入力シート!D21="口座振替","☑","□")</f>
        <v>□</v>
      </c>
      <c r="K17" s="83" t="s">
        <v>124</v>
      </c>
      <c r="L17" s="83"/>
      <c r="M17" s="83"/>
      <c r="N17" s="83"/>
      <c r="O17" s="83"/>
      <c r="P17" s="83" t="str">
        <f>IF(入力シート!D21="金融機関への振込","☑","□")</f>
        <v>□</v>
      </c>
      <c r="Q17" s="83" t="s">
        <v>125</v>
      </c>
      <c r="R17" s="83"/>
      <c r="S17" s="83"/>
      <c r="T17" s="83"/>
      <c r="U17" s="83"/>
      <c r="V17" s="83"/>
      <c r="W17" s="83"/>
      <c r="X17" s="83"/>
      <c r="Y17" s="83"/>
      <c r="Z17" s="83" t="str">
        <f>IF(入力シート!D21="変更なし","☑","□")</f>
        <v>□</v>
      </c>
      <c r="AA17" s="83" t="s">
        <v>126</v>
      </c>
      <c r="AB17" s="83"/>
      <c r="AC17" s="83"/>
      <c r="AD17" s="83"/>
      <c r="AE17" s="83"/>
      <c r="AF17" s="83"/>
      <c r="AG17" s="83"/>
      <c r="AH17" s="83"/>
      <c r="AI17" s="83"/>
      <c r="AJ17" s="83"/>
      <c r="AK17" s="84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</row>
    <row r="18" spans="2:88" ht="24.95" customHeight="1" x14ac:dyDescent="0.4">
      <c r="B18" s="325" t="s">
        <v>118</v>
      </c>
      <c r="C18" s="290"/>
      <c r="D18" s="290"/>
      <c r="E18" s="290"/>
      <c r="F18" s="290"/>
      <c r="G18" s="290"/>
      <c r="H18" s="291"/>
      <c r="I18" s="35"/>
      <c r="J18" s="36" t="str">
        <f>IF(入力シート!D22="変更なし","☑","□")</f>
        <v>□</v>
      </c>
      <c r="K18" s="42" t="s">
        <v>126</v>
      </c>
      <c r="L18" s="42"/>
      <c r="M18" s="42"/>
      <c r="N18" s="42"/>
      <c r="O18" s="42"/>
      <c r="P18" s="118" t="str">
        <f>IF(入力シート!D22="その他住所","☑","□")</f>
        <v>□</v>
      </c>
      <c r="Q18" s="42" t="s">
        <v>143</v>
      </c>
      <c r="R18" s="42"/>
      <c r="S18" s="99"/>
      <c r="T18" s="37"/>
      <c r="U18" s="42"/>
      <c r="V18" s="100"/>
      <c r="W18" s="36"/>
      <c r="X18" s="118"/>
      <c r="Y18" s="118"/>
      <c r="Z18" s="36"/>
      <c r="AA18" s="36"/>
      <c r="AB18" s="36"/>
      <c r="AC18" s="36"/>
      <c r="AD18" s="36"/>
      <c r="AE18" s="118"/>
      <c r="AF18" s="42"/>
      <c r="AG18" s="42"/>
      <c r="AH18" s="100"/>
      <c r="AI18" s="36"/>
      <c r="AJ18" s="36"/>
      <c r="AK18" s="38"/>
      <c r="AR18" s="40"/>
      <c r="AS18" s="40"/>
      <c r="AT18" s="40"/>
      <c r="AU18" s="41"/>
      <c r="AV18" s="40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0"/>
    </row>
    <row r="19" spans="2:88" ht="18" customHeight="1" x14ac:dyDescent="0.15">
      <c r="B19" s="326"/>
      <c r="C19" s="290"/>
      <c r="D19" s="290"/>
      <c r="E19" s="290"/>
      <c r="F19" s="290"/>
      <c r="G19" s="290"/>
      <c r="H19" s="291"/>
      <c r="I19" s="62" t="str">
        <f>DBCS(IF(入力シート!D23="","〒　　　　-","〒"&amp;入力シート!D23&amp;"-"&amp;入力シート!F23))</f>
        <v>〒　　　　－</v>
      </c>
      <c r="J19" s="63"/>
      <c r="K19" s="68"/>
      <c r="L19" s="68"/>
      <c r="M19" s="68"/>
      <c r="N19" s="68"/>
      <c r="O19" s="68"/>
      <c r="P19" s="108"/>
      <c r="Q19" s="108"/>
      <c r="R19" s="111"/>
      <c r="S19" s="44"/>
      <c r="T19" s="44"/>
      <c r="U19" s="44"/>
      <c r="V19" s="44"/>
      <c r="W19" s="44"/>
      <c r="X19" s="275" t="s">
        <v>147</v>
      </c>
      <c r="Y19" s="275"/>
      <c r="Z19" s="275"/>
      <c r="AA19" s="275"/>
      <c r="AB19" s="275"/>
      <c r="AC19" s="279" t="str">
        <f>IF(入力シート!D26="","",入力シート!D26)</f>
        <v/>
      </c>
      <c r="AD19" s="279"/>
      <c r="AE19" s="147" t="s">
        <v>7</v>
      </c>
      <c r="AF19" s="282" t="str">
        <f>IF(入力シート!F26="","",入力シート!F26)</f>
        <v/>
      </c>
      <c r="AG19" s="282"/>
      <c r="AH19" s="148" t="s">
        <v>7</v>
      </c>
      <c r="AI19" s="282" t="str">
        <f>IF(入力シート!H26="","",入力シート!H26)</f>
        <v/>
      </c>
      <c r="AJ19" s="282"/>
      <c r="AK19" s="330"/>
      <c r="AL19" s="97"/>
      <c r="AM19" s="97"/>
      <c r="AT19" s="40"/>
      <c r="AU19" s="40"/>
      <c r="AV19" s="40"/>
      <c r="AW19" s="40"/>
      <c r="AX19" s="40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0"/>
    </row>
    <row r="20" spans="2:88" ht="24.95" customHeight="1" x14ac:dyDescent="0.15">
      <c r="B20" s="327"/>
      <c r="C20" s="328"/>
      <c r="D20" s="328"/>
      <c r="E20" s="328"/>
      <c r="F20" s="328"/>
      <c r="G20" s="328"/>
      <c r="H20" s="329"/>
      <c r="I20" s="389" t="str">
        <f>IF(入力シート!D24="","",入力シート!D24&amp;"　"&amp;入力シート!D25)</f>
        <v/>
      </c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390"/>
      <c r="AE20" s="390"/>
      <c r="AF20" s="390"/>
      <c r="AG20" s="390"/>
      <c r="AH20" s="390"/>
      <c r="AI20" s="390"/>
      <c r="AJ20" s="390"/>
      <c r="AK20" s="391"/>
      <c r="AR20" s="40"/>
      <c r="AS20" s="40"/>
      <c r="AT20" s="40"/>
      <c r="AU20" s="40"/>
      <c r="AV20" s="40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0"/>
    </row>
    <row r="21" spans="2:88" s="49" customFormat="1" ht="9.9499999999999993" customHeight="1" x14ac:dyDescent="0.15">
      <c r="B21" s="131"/>
      <c r="C21" s="131"/>
      <c r="D21" s="131"/>
      <c r="E21" s="131"/>
      <c r="F21" s="131"/>
      <c r="G21" s="131"/>
      <c r="H21" s="131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R21" s="143"/>
      <c r="AS21" s="143"/>
      <c r="AT21" s="143"/>
      <c r="AU21" s="143"/>
      <c r="AV21" s="143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3"/>
    </row>
    <row r="22" spans="2:88" s="49" customFormat="1" ht="24.95" customHeight="1" x14ac:dyDescent="0.4">
      <c r="B22" s="334" t="s">
        <v>146</v>
      </c>
      <c r="C22" s="335"/>
      <c r="D22" s="335"/>
      <c r="E22" s="335"/>
      <c r="F22" s="335"/>
      <c r="G22" s="335"/>
      <c r="H22" s="336"/>
      <c r="I22" s="278" t="s">
        <v>151</v>
      </c>
      <c r="J22" s="278"/>
      <c r="K22" s="278"/>
      <c r="L22" s="278"/>
      <c r="M22" s="278"/>
      <c r="N22" s="337" t="str">
        <f>IF(入力シート!D28="","",入力シート!D28)</f>
        <v/>
      </c>
      <c r="O22" s="337"/>
      <c r="P22" s="337"/>
      <c r="Q22" s="337"/>
      <c r="R22" s="337"/>
      <c r="S22" s="337"/>
      <c r="T22" s="337"/>
      <c r="U22" s="337"/>
      <c r="V22" s="337"/>
      <c r="W22" s="337"/>
      <c r="X22" s="283" t="s">
        <v>144</v>
      </c>
      <c r="Y22" s="283"/>
      <c r="Z22" s="283"/>
      <c r="AA22" s="283"/>
      <c r="AB22" s="283"/>
      <c r="AC22" s="280" t="str">
        <f>IF(入力シート!D29="","",入力シート!D29)</f>
        <v/>
      </c>
      <c r="AD22" s="280"/>
      <c r="AE22" s="280"/>
      <c r="AF22" s="280"/>
      <c r="AG22" s="280"/>
      <c r="AH22" s="280"/>
      <c r="AI22" s="280"/>
      <c r="AJ22" s="280"/>
      <c r="AK22" s="281"/>
    </row>
    <row r="23" spans="2:88" s="49" customFormat="1" ht="18" customHeight="1" x14ac:dyDescent="0.4">
      <c r="B23" s="334"/>
      <c r="C23" s="335"/>
      <c r="D23" s="335"/>
      <c r="E23" s="335"/>
      <c r="F23" s="335"/>
      <c r="G23" s="335"/>
      <c r="H23" s="336"/>
      <c r="I23" s="277" t="s">
        <v>145</v>
      </c>
      <c r="J23" s="278"/>
      <c r="K23" s="278"/>
      <c r="L23" s="278"/>
      <c r="M23" s="278"/>
      <c r="N23" s="279" t="str">
        <f>IF(入力シート!D30="","",入力シート!D30)</f>
        <v/>
      </c>
      <c r="O23" s="279"/>
      <c r="P23" s="147" t="s">
        <v>7</v>
      </c>
      <c r="Q23" s="282" t="str">
        <f>IF(入力シート!F30="","",入力シート!F30)</f>
        <v/>
      </c>
      <c r="R23" s="282"/>
      <c r="S23" s="148" t="s">
        <v>7</v>
      </c>
      <c r="T23" s="282" t="str">
        <f>IF(入力シート!H30="","",入力シート!H30)</f>
        <v/>
      </c>
      <c r="U23" s="282"/>
      <c r="V23" s="282"/>
      <c r="W23" s="121"/>
      <c r="X23" s="122"/>
      <c r="Y23" s="122"/>
      <c r="Z23" s="122"/>
      <c r="AA23" s="122"/>
      <c r="AB23" s="122"/>
      <c r="AC23" s="116"/>
      <c r="AD23" s="116"/>
      <c r="AE23" s="116"/>
      <c r="AF23" s="116"/>
      <c r="AG23" s="116"/>
      <c r="AH23" s="116"/>
      <c r="AI23" s="116"/>
      <c r="AJ23" s="116"/>
      <c r="AK23" s="117"/>
    </row>
    <row r="24" spans="2:88" s="49" customFormat="1" ht="27.95" customHeight="1" x14ac:dyDescent="0.4">
      <c r="B24" s="331" t="s">
        <v>153</v>
      </c>
      <c r="C24" s="332"/>
      <c r="D24" s="332"/>
      <c r="E24" s="332"/>
      <c r="F24" s="332"/>
      <c r="G24" s="332"/>
      <c r="H24" s="333"/>
      <c r="I24" s="344" t="str">
        <f>DBCS(IF(入力シート!D31="","年",入力シート!D31&amp;"年"))</f>
        <v>年</v>
      </c>
      <c r="J24" s="345"/>
      <c r="K24" s="345"/>
      <c r="L24" s="345"/>
      <c r="M24" s="346" t="str">
        <f>DBCS(IF(入力シート!F31="","月",入力シート!F31&amp;"月"))</f>
        <v>月</v>
      </c>
      <c r="N24" s="346"/>
      <c r="O24" s="346"/>
      <c r="P24" s="346" t="str">
        <f>DBCS(IF(入力シート!H31="","日",入力シート!H31&amp;"日"))</f>
        <v>日</v>
      </c>
      <c r="Q24" s="346"/>
      <c r="R24" s="346"/>
      <c r="S24" s="123"/>
      <c r="T24" s="342"/>
      <c r="U24" s="342"/>
      <c r="V24" s="120"/>
      <c r="W24" s="341"/>
      <c r="X24" s="341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25"/>
    </row>
    <row r="25" spans="2:88" s="49" customFormat="1" ht="27.95" customHeight="1" x14ac:dyDescent="0.4">
      <c r="B25" s="331" t="s">
        <v>184</v>
      </c>
      <c r="C25" s="332"/>
      <c r="D25" s="332"/>
      <c r="E25" s="332"/>
      <c r="F25" s="332"/>
      <c r="G25" s="332"/>
      <c r="H25" s="333"/>
      <c r="I25" s="344" t="str">
        <f>DBCS(IF(入力シート!D32="","年",入力シート!D32&amp;"年"))</f>
        <v>年</v>
      </c>
      <c r="J25" s="345"/>
      <c r="K25" s="345"/>
      <c r="L25" s="345"/>
      <c r="M25" s="346" t="str">
        <f>DBCS(IF(入力シート!F32="","月",入力シート!F32&amp;"月"))</f>
        <v>月</v>
      </c>
      <c r="N25" s="346"/>
      <c r="O25" s="346"/>
      <c r="P25" s="346" t="str">
        <f>DBCS(IF(入力シート!H32="","日",入力シート!H32&amp;"日"))</f>
        <v>日</v>
      </c>
      <c r="Q25" s="346"/>
      <c r="R25" s="346"/>
      <c r="S25" s="123"/>
      <c r="T25" s="120"/>
      <c r="U25" s="120"/>
      <c r="V25" s="120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71"/>
      <c r="AK25" s="126"/>
    </row>
    <row r="26" spans="2:88" s="49" customFormat="1" ht="27.95" customHeight="1" x14ac:dyDescent="0.4">
      <c r="B26" s="331" t="s">
        <v>152</v>
      </c>
      <c r="C26" s="332"/>
      <c r="D26" s="332"/>
      <c r="E26" s="332"/>
      <c r="F26" s="332"/>
      <c r="G26" s="332"/>
      <c r="H26" s="333"/>
      <c r="I26" s="272" t="str">
        <f>IF(入力シート!D33="","",入力シート!D33)</f>
        <v/>
      </c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1" t="s">
        <v>147</v>
      </c>
      <c r="Y26" s="271"/>
      <c r="Z26" s="271"/>
      <c r="AA26" s="271"/>
      <c r="AB26" s="271"/>
      <c r="AC26" s="276" t="str">
        <f>IF(入力シート!D34="","",入力シート!D34)</f>
        <v/>
      </c>
      <c r="AD26" s="276"/>
      <c r="AE26" s="130" t="s">
        <v>149</v>
      </c>
      <c r="AF26" s="369" t="str">
        <f>IF(入力シート!F34="","",入力シート!F34)</f>
        <v/>
      </c>
      <c r="AG26" s="369"/>
      <c r="AH26" s="129" t="s">
        <v>148</v>
      </c>
      <c r="AI26" s="375" t="str">
        <f>IF(入力シート!H34="","",入力シート!H34)</f>
        <v/>
      </c>
      <c r="AJ26" s="375"/>
      <c r="AK26" s="376"/>
    </row>
    <row r="27" spans="2:88" s="49" customFormat="1" ht="27.95" customHeight="1" x14ac:dyDescent="0.4">
      <c r="B27" s="372" t="s">
        <v>150</v>
      </c>
      <c r="C27" s="373"/>
      <c r="D27" s="373"/>
      <c r="E27" s="373"/>
      <c r="F27" s="373"/>
      <c r="G27" s="373"/>
      <c r="H27" s="374"/>
      <c r="I27" s="338" t="str">
        <f>IF(入力シート!D35="","",入力シート!D35)</f>
        <v/>
      </c>
      <c r="J27" s="339"/>
      <c r="K27" s="339"/>
      <c r="L27" s="339"/>
      <c r="M27" s="339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39"/>
      <c r="AE27" s="339"/>
      <c r="AF27" s="339"/>
      <c r="AG27" s="339"/>
      <c r="AH27" s="339"/>
      <c r="AI27" s="339"/>
      <c r="AJ27" s="339"/>
      <c r="AK27" s="340"/>
    </row>
    <row r="28" spans="2:88" s="49" customFormat="1" x14ac:dyDescent="0.4">
      <c r="B28" s="343" t="s">
        <v>196</v>
      </c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/>
      <c r="R28" s="343"/>
      <c r="S28" s="343"/>
      <c r="T28" s="343"/>
      <c r="U28" s="343"/>
      <c r="V28" s="343"/>
      <c r="W28" s="343"/>
      <c r="X28" s="343"/>
      <c r="Y28" s="343"/>
      <c r="Z28" s="343"/>
      <c r="AA28" s="343"/>
      <c r="AB28" s="343"/>
      <c r="AC28" s="343"/>
      <c r="AD28" s="343"/>
      <c r="AE28" s="343"/>
      <c r="AF28" s="343"/>
      <c r="AG28" s="343"/>
      <c r="AH28" s="343"/>
      <c r="AI28" s="343"/>
      <c r="AJ28" s="343"/>
      <c r="AK28" s="343"/>
    </row>
    <row r="29" spans="2:88" s="49" customFormat="1" ht="15" customHeight="1" x14ac:dyDescent="0.4">
      <c r="B29" s="45"/>
      <c r="C29" s="45"/>
      <c r="D29" s="45"/>
      <c r="E29" s="45"/>
      <c r="F29" s="45"/>
      <c r="G29" s="45"/>
      <c r="H29" s="45"/>
      <c r="I29" s="46"/>
      <c r="J29" s="47"/>
      <c r="K29" s="47"/>
      <c r="L29" s="47"/>
      <c r="M29" s="47"/>
      <c r="N29" s="48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8"/>
      <c r="AC29" s="48"/>
      <c r="AD29" s="48"/>
      <c r="AE29" s="48"/>
      <c r="AF29" s="48"/>
      <c r="AG29" s="47"/>
      <c r="AH29" s="47"/>
      <c r="AI29" s="47"/>
      <c r="AJ29" s="47"/>
      <c r="AK29" s="47"/>
    </row>
    <row r="30" spans="2:88" s="49" customFormat="1" x14ac:dyDescent="0.15">
      <c r="B30" s="153" t="s">
        <v>133</v>
      </c>
      <c r="C30" s="102"/>
      <c r="D30" s="102"/>
      <c r="E30" s="102"/>
      <c r="F30" s="102"/>
      <c r="G30" s="102"/>
      <c r="H30" s="102"/>
      <c r="I30" s="103"/>
      <c r="J30" s="104"/>
      <c r="K30" s="104"/>
      <c r="L30" s="101"/>
      <c r="M30" s="101"/>
      <c r="N30" s="105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5"/>
      <c r="AC30" s="105"/>
      <c r="AD30" s="105"/>
      <c r="AE30" s="105"/>
      <c r="AF30" s="105"/>
      <c r="AG30" s="101"/>
      <c r="AH30" s="101"/>
      <c r="AI30" s="101"/>
      <c r="AJ30" s="101"/>
      <c r="AK30" s="101"/>
    </row>
    <row r="31" spans="2:88" s="106" customFormat="1" ht="35.1" customHeight="1" x14ac:dyDescent="0.4">
      <c r="B31" s="322" t="s">
        <v>197</v>
      </c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  <c r="AB31" s="323"/>
      <c r="AC31" s="323"/>
      <c r="AD31" s="323"/>
      <c r="AE31" s="323"/>
      <c r="AF31" s="323"/>
      <c r="AG31" s="323"/>
      <c r="AH31" s="323"/>
      <c r="AI31" s="323"/>
      <c r="AJ31" s="323"/>
      <c r="AK31" s="324"/>
      <c r="AM31" s="107"/>
    </row>
    <row r="32" spans="2:88" ht="13.5" customHeight="1" thickBot="1" x14ac:dyDescent="0.45"/>
    <row r="33" spans="2:37" ht="6" customHeight="1" x14ac:dyDescent="0.4">
      <c r="B33" s="299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  <c r="O33" s="299"/>
      <c r="P33" s="299"/>
      <c r="Q33" s="299"/>
      <c r="R33" s="299"/>
      <c r="S33" s="299"/>
      <c r="T33" s="299"/>
      <c r="U33" s="299"/>
      <c r="V33" s="299"/>
      <c r="W33" s="299"/>
      <c r="X33" s="299"/>
      <c r="Y33" s="299"/>
      <c r="Z33" s="299"/>
      <c r="AA33" s="299"/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</row>
    <row r="34" spans="2:37" ht="4.5" customHeight="1" x14ac:dyDescent="0.15">
      <c r="R34" s="300"/>
      <c r="S34" s="300"/>
      <c r="T34" s="301"/>
      <c r="U34" s="301"/>
      <c r="V34" s="301"/>
      <c r="W34" s="302"/>
      <c r="X34" s="302"/>
      <c r="Y34" s="302"/>
      <c r="Z34" s="302"/>
      <c r="AA34" s="302"/>
      <c r="AB34" s="302"/>
      <c r="AC34" s="301"/>
      <c r="AD34" s="301"/>
      <c r="AE34" s="301"/>
      <c r="AF34" s="301"/>
      <c r="AG34" s="301"/>
      <c r="AH34" s="301"/>
      <c r="AI34" s="301"/>
      <c r="AJ34" s="301"/>
      <c r="AK34" s="301"/>
    </row>
    <row r="35" spans="2:37" s="50" customFormat="1" ht="13.5" customHeight="1" x14ac:dyDescent="0.4">
      <c r="B35" s="307" t="s">
        <v>12</v>
      </c>
      <c r="C35" s="308"/>
      <c r="D35" s="308"/>
      <c r="E35" s="309"/>
      <c r="F35" s="307" t="s">
        <v>9</v>
      </c>
      <c r="G35" s="308"/>
      <c r="H35" s="308"/>
      <c r="I35" s="308"/>
      <c r="J35" s="308"/>
      <c r="K35" s="309"/>
      <c r="L35" s="307" t="s">
        <v>8</v>
      </c>
      <c r="M35" s="308"/>
      <c r="N35" s="308"/>
      <c r="O35" s="309"/>
      <c r="P35" s="306" t="s">
        <v>13</v>
      </c>
      <c r="Q35" s="306"/>
      <c r="R35" s="306"/>
      <c r="S35" s="306"/>
      <c r="T35" s="306"/>
      <c r="U35" s="306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</row>
    <row r="36" spans="2:37" s="50" customFormat="1" ht="23.25" customHeight="1" x14ac:dyDescent="0.4">
      <c r="B36" s="310"/>
      <c r="C36" s="311"/>
      <c r="D36" s="311"/>
      <c r="E36" s="312"/>
      <c r="F36" s="316"/>
      <c r="G36" s="317"/>
      <c r="H36" s="317"/>
      <c r="I36" s="317"/>
      <c r="J36" s="317"/>
      <c r="K36" s="318"/>
      <c r="L36" s="52"/>
      <c r="M36" s="53"/>
      <c r="N36" s="53"/>
      <c r="O36" s="54"/>
      <c r="P36" s="316"/>
      <c r="Q36" s="317"/>
      <c r="R36" s="317"/>
      <c r="S36" s="317"/>
      <c r="T36" s="317"/>
      <c r="U36" s="318"/>
    </row>
    <row r="37" spans="2:37" s="50" customFormat="1" ht="9.9499999999999993" customHeight="1" x14ac:dyDescent="0.4">
      <c r="B37" s="313"/>
      <c r="C37" s="314"/>
      <c r="D37" s="314"/>
      <c r="E37" s="315"/>
      <c r="F37" s="319"/>
      <c r="G37" s="320"/>
      <c r="H37" s="320"/>
      <c r="I37" s="320"/>
      <c r="J37" s="320"/>
      <c r="K37" s="321"/>
      <c r="L37" s="55"/>
      <c r="M37" s="56"/>
      <c r="N37" s="56"/>
      <c r="O37" s="57"/>
      <c r="P37" s="319"/>
      <c r="Q37" s="320"/>
      <c r="R37" s="320"/>
      <c r="S37" s="320"/>
      <c r="T37" s="320"/>
      <c r="U37" s="321"/>
    </row>
    <row r="38" spans="2:37" s="50" customFormat="1" ht="9.9499999999999993" customHeight="1" x14ac:dyDescent="0.4">
      <c r="B38" s="303" t="s">
        <v>10</v>
      </c>
      <c r="C38" s="304"/>
      <c r="D38" s="304"/>
      <c r="E38" s="305"/>
      <c r="F38" s="303" t="s">
        <v>11</v>
      </c>
      <c r="G38" s="304"/>
      <c r="H38" s="304"/>
      <c r="I38" s="304"/>
      <c r="J38" s="304"/>
      <c r="K38" s="305"/>
      <c r="L38" s="303" t="s">
        <v>10</v>
      </c>
      <c r="M38" s="304"/>
      <c r="N38" s="304"/>
      <c r="O38" s="305"/>
      <c r="P38" s="303" t="s">
        <v>11</v>
      </c>
      <c r="Q38" s="304"/>
      <c r="R38" s="304"/>
      <c r="S38" s="304"/>
      <c r="T38" s="304"/>
      <c r="U38" s="305"/>
    </row>
    <row r="39" spans="2:37" x14ac:dyDescent="0.4">
      <c r="AG39" s="50"/>
      <c r="AH39" s="50"/>
      <c r="AI39" s="50"/>
      <c r="AJ39" s="50"/>
      <c r="AK39" s="67" t="s">
        <v>120</v>
      </c>
    </row>
    <row r="40" spans="2:37" x14ac:dyDescent="0.4">
      <c r="AG40" s="50"/>
      <c r="AH40" s="50"/>
      <c r="AI40" s="50"/>
      <c r="AJ40" s="50"/>
      <c r="AK40" s="66" t="s">
        <v>187</v>
      </c>
    </row>
  </sheetData>
  <sheetProtection algorithmName="SHA-512" hashValue="3IgRBIMT6Ijn28SFtv3OSva92UeNcukgXWJqbemusBu2OS+0f1Cu9lDFIJqZE9wJTEDbQqScOdZYATI9DEKfkQ==" saltValue="IxZtVnSduL4Z0ChewM/CdA==" spinCount="100000" sheet="1" selectLockedCells="1"/>
  <mergeCells count="92">
    <mergeCell ref="B27:H27"/>
    <mergeCell ref="B16:H16"/>
    <mergeCell ref="AI26:AK26"/>
    <mergeCell ref="B13:H14"/>
    <mergeCell ref="B12:H12"/>
    <mergeCell ref="B15:H15"/>
    <mergeCell ref="B17:H17"/>
    <mergeCell ref="I25:L25"/>
    <mergeCell ref="M25:O25"/>
    <mergeCell ref="P25:R25"/>
    <mergeCell ref="AC26:AD26"/>
    <mergeCell ref="AF26:AG26"/>
    <mergeCell ref="AC19:AD19"/>
    <mergeCell ref="AF19:AG19"/>
    <mergeCell ref="AE16:AF16"/>
    <mergeCell ref="I20:AK20"/>
    <mergeCell ref="AB2:AE2"/>
    <mergeCell ref="I10:V10"/>
    <mergeCell ref="B7:H7"/>
    <mergeCell ref="B8:H8"/>
    <mergeCell ref="B9:H9"/>
    <mergeCell ref="B10:H10"/>
    <mergeCell ref="AE7:AK9"/>
    <mergeCell ref="I7:AD7"/>
    <mergeCell ref="I9:AD9"/>
    <mergeCell ref="I8:AD8"/>
    <mergeCell ref="AI10:AK10"/>
    <mergeCell ref="AF10:AG10"/>
    <mergeCell ref="AI2:AK2"/>
    <mergeCell ref="AF2:AH2"/>
    <mergeCell ref="B6:AK6"/>
    <mergeCell ref="B31:AK31"/>
    <mergeCell ref="B18:H20"/>
    <mergeCell ref="AI19:AK19"/>
    <mergeCell ref="B24:H24"/>
    <mergeCell ref="B25:H25"/>
    <mergeCell ref="B26:H26"/>
    <mergeCell ref="B22:H23"/>
    <mergeCell ref="I22:M22"/>
    <mergeCell ref="N22:W22"/>
    <mergeCell ref="I27:AK27"/>
    <mergeCell ref="W24:X24"/>
    <mergeCell ref="T24:U24"/>
    <mergeCell ref="B28:AK28"/>
    <mergeCell ref="I24:L24"/>
    <mergeCell ref="M24:O24"/>
    <mergeCell ref="P24:R24"/>
    <mergeCell ref="B38:E38"/>
    <mergeCell ref="L38:O38"/>
    <mergeCell ref="P35:U35"/>
    <mergeCell ref="P38:U38"/>
    <mergeCell ref="B35:E35"/>
    <mergeCell ref="L35:O35"/>
    <mergeCell ref="B36:E37"/>
    <mergeCell ref="F35:K35"/>
    <mergeCell ref="P36:U37"/>
    <mergeCell ref="F36:K37"/>
    <mergeCell ref="F38:K38"/>
    <mergeCell ref="B33:AK33"/>
    <mergeCell ref="R34:S34"/>
    <mergeCell ref="T34:V34"/>
    <mergeCell ref="W34:AB34"/>
    <mergeCell ref="AC34:AF34"/>
    <mergeCell ref="AG34:AH34"/>
    <mergeCell ref="AI34:AK34"/>
    <mergeCell ref="W13:Z13"/>
    <mergeCell ref="R13:U13"/>
    <mergeCell ref="AB16:AC16"/>
    <mergeCell ref="T15:Z15"/>
    <mergeCell ref="I15:S15"/>
    <mergeCell ref="AA15:AK15"/>
    <mergeCell ref="T16:Z16"/>
    <mergeCell ref="M16:O16"/>
    <mergeCell ref="P16:R16"/>
    <mergeCell ref="I16:L16"/>
    <mergeCell ref="AH16:AI16"/>
    <mergeCell ref="X26:AB26"/>
    <mergeCell ref="I26:W26"/>
    <mergeCell ref="X10:AB10"/>
    <mergeCell ref="X19:AB19"/>
    <mergeCell ref="AC10:AD10"/>
    <mergeCell ref="I23:M23"/>
    <mergeCell ref="N23:O23"/>
    <mergeCell ref="AC22:AK22"/>
    <mergeCell ref="Q23:R23"/>
    <mergeCell ref="T23:V23"/>
    <mergeCell ref="X22:AB22"/>
    <mergeCell ref="M13:P13"/>
    <mergeCell ref="AG13:AJ13"/>
    <mergeCell ref="AB13:AE13"/>
    <mergeCell ref="I12:AK12"/>
    <mergeCell ref="J13:K13"/>
  </mergeCells>
  <phoneticPr fontId="1"/>
  <printOptions horizontalCentered="1"/>
  <pageMargins left="0.39370078740157483" right="0.19685039370078741" top="0.59055118110236227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CA53F-97C7-4846-B1B6-70C10E8C8E78}">
  <sheetPr>
    <tabColor theme="0" tint="-0.499984740745262"/>
  </sheetPr>
  <dimension ref="B1:AH56"/>
  <sheetViews>
    <sheetView showGridLines="0" zoomScaleNormal="100" zoomScaleSheetLayoutView="100" workbookViewId="0">
      <selection activeCell="D7" sqref="D7"/>
    </sheetView>
  </sheetViews>
  <sheetFormatPr defaultRowHeight="14.25" x14ac:dyDescent="0.4"/>
  <cols>
    <col min="1" max="1" width="1.625" style="163" customWidth="1"/>
    <col min="2" max="2" width="12.125" style="163" bestFit="1" customWidth="1"/>
    <col min="3" max="3" width="15.375" style="163" customWidth="1"/>
    <col min="4" max="4" width="7.625" style="163" customWidth="1"/>
    <col min="5" max="5" width="3.5" style="163" bestFit="1" customWidth="1"/>
    <col min="6" max="6" width="7.625" style="163" customWidth="1"/>
    <col min="7" max="7" width="3.5" style="163" bestFit="1" customWidth="1"/>
    <col min="8" max="8" width="7.625" style="163" customWidth="1"/>
    <col min="9" max="9" width="3.125" style="163" customWidth="1"/>
    <col min="10" max="10" width="12.125" style="163" customWidth="1"/>
    <col min="11" max="11" width="6.125" style="164" customWidth="1"/>
    <col min="12" max="12" width="8.625" style="165" customWidth="1"/>
    <col min="13" max="13" width="7.625" style="165" customWidth="1"/>
    <col min="14" max="14" width="5.875" style="165" customWidth="1"/>
    <col min="15" max="15" width="9" style="156" customWidth="1"/>
    <col min="16" max="33" width="9" style="163"/>
    <col min="34" max="34" width="9" style="177"/>
    <col min="35" max="16384" width="9" style="163"/>
  </cols>
  <sheetData>
    <row r="1" spans="2:34" s="87" customFormat="1" ht="19.5" customHeight="1" x14ac:dyDescent="0.4">
      <c r="K1" s="166"/>
      <c r="L1" s="156"/>
      <c r="M1" s="156"/>
      <c r="N1" s="156"/>
      <c r="O1" s="156"/>
      <c r="AH1" s="167"/>
    </row>
    <row r="2" spans="2:34" s="87" customFormat="1" ht="32.25" customHeight="1" x14ac:dyDescent="0.4">
      <c r="B2" s="6" t="s">
        <v>198</v>
      </c>
      <c r="D2" s="221" t="str">
        <f>IF(OR(K7="入力要",K9="入力要",K10="入力要",K11="入力要",K12="入力要",K13="入力要",K15="入力要",K16="入力要",K19="入力要",K20="入力要",K21="入力要",K22="入力要",K28="入力要",K29="入力要",K30="入力要"),"未入力の項目があります。確認してください。","")</f>
        <v/>
      </c>
      <c r="E2" s="221"/>
      <c r="F2" s="221"/>
      <c r="G2" s="221"/>
      <c r="H2" s="221"/>
      <c r="I2" s="221"/>
      <c r="J2" s="221"/>
      <c r="K2" s="169"/>
      <c r="L2" s="170"/>
      <c r="M2" s="171"/>
      <c r="N2" s="171"/>
      <c r="O2" s="171"/>
      <c r="P2" s="171"/>
      <c r="Q2" s="171"/>
      <c r="R2" s="171"/>
      <c r="AH2" s="167"/>
    </row>
    <row r="3" spans="2:34" s="87" customFormat="1" ht="11.25" customHeight="1" x14ac:dyDescent="0.4">
      <c r="B3" s="168"/>
      <c r="D3" s="172"/>
      <c r="E3" s="172"/>
      <c r="F3" s="172"/>
      <c r="G3" s="172"/>
      <c r="H3" s="172"/>
      <c r="I3" s="172"/>
      <c r="J3" s="172"/>
      <c r="K3" s="173"/>
      <c r="L3" s="171"/>
      <c r="M3" s="171"/>
      <c r="N3" s="171"/>
      <c r="O3" s="171"/>
      <c r="P3" s="171"/>
      <c r="Q3" s="171"/>
      <c r="R3" s="171"/>
      <c r="AH3" s="167"/>
    </row>
    <row r="4" spans="2:34" s="87" customFormat="1" ht="20.25" x14ac:dyDescent="0.4">
      <c r="B4" s="214" t="s">
        <v>119</v>
      </c>
      <c r="C4" s="65" t="s">
        <v>39</v>
      </c>
      <c r="D4" s="172"/>
      <c r="E4" s="172"/>
      <c r="F4" s="172"/>
      <c r="G4" s="217"/>
      <c r="H4" s="433"/>
      <c r="I4" s="433"/>
      <c r="J4" s="218"/>
      <c r="K4" s="219"/>
      <c r="L4" s="220"/>
      <c r="M4" s="167"/>
      <c r="N4" s="171"/>
      <c r="O4" s="171"/>
      <c r="P4" s="171"/>
      <c r="Q4" s="171"/>
      <c r="R4" s="171"/>
      <c r="AH4" s="167"/>
    </row>
    <row r="5" spans="2:34" s="87" customFormat="1" ht="6" customHeight="1" x14ac:dyDescent="0.4">
      <c r="B5" s="174"/>
      <c r="D5" s="172"/>
      <c r="E5" s="172"/>
      <c r="F5" s="172"/>
      <c r="G5" s="172"/>
      <c r="H5" s="172"/>
      <c r="I5" s="172"/>
      <c r="J5" s="175"/>
      <c r="K5" s="176"/>
      <c r="L5" s="171"/>
      <c r="M5" s="171"/>
      <c r="N5" s="171"/>
      <c r="O5" s="171"/>
      <c r="P5" s="171"/>
      <c r="Q5" s="171"/>
      <c r="R5" s="171"/>
      <c r="AH5" s="167"/>
    </row>
    <row r="6" spans="2:34" ht="18.75" customHeight="1" x14ac:dyDescent="0.4">
      <c r="B6" s="165"/>
      <c r="C6" s="165"/>
      <c r="D6" s="165"/>
      <c r="E6" s="165"/>
      <c r="F6" s="165"/>
      <c r="G6" s="165"/>
      <c r="H6" s="165"/>
      <c r="I6" s="165"/>
      <c r="J6" s="165"/>
      <c r="K6" s="434" t="s">
        <v>38</v>
      </c>
      <c r="L6" s="435"/>
      <c r="M6" s="436" t="s">
        <v>37</v>
      </c>
      <c r="N6" s="437"/>
      <c r="O6" s="437"/>
      <c r="P6" s="437"/>
      <c r="Q6" s="437"/>
      <c r="R6" s="438"/>
    </row>
    <row r="7" spans="2:34" ht="18" customHeight="1" x14ac:dyDescent="0.4">
      <c r="B7" s="392" t="s">
        <v>5</v>
      </c>
      <c r="C7" s="392"/>
      <c r="D7" s="178">
        <v>2025</v>
      </c>
      <c r="E7" s="179" t="s">
        <v>24</v>
      </c>
      <c r="F7" s="180">
        <v>3</v>
      </c>
      <c r="G7" s="179" t="s">
        <v>23</v>
      </c>
      <c r="H7" s="180">
        <v>1</v>
      </c>
      <c r="I7" s="179" t="s">
        <v>22</v>
      </c>
      <c r="J7" s="181"/>
      <c r="K7" s="182" t="str">
        <f>IF(OR(D7="",F7="",H7=""),"入力要","")</f>
        <v/>
      </c>
      <c r="L7" s="182" t="s">
        <v>2</v>
      </c>
      <c r="M7" s="183" t="s">
        <v>40</v>
      </c>
      <c r="N7" s="184"/>
      <c r="O7" s="184"/>
      <c r="P7" s="185"/>
      <c r="Q7" s="185"/>
      <c r="R7" s="186"/>
      <c r="S7" s="87"/>
    </row>
    <row r="8" spans="2:34" s="156" customFormat="1" ht="5.0999999999999996" customHeight="1" x14ac:dyDescent="0.4">
      <c r="B8" s="187"/>
      <c r="C8" s="187"/>
      <c r="D8" s="188"/>
      <c r="E8" s="179"/>
      <c r="F8" s="188"/>
      <c r="G8" s="179"/>
      <c r="H8" s="188"/>
      <c r="I8" s="179"/>
      <c r="J8" s="189"/>
      <c r="K8" s="182"/>
      <c r="L8" s="190"/>
      <c r="M8" s="191"/>
      <c r="N8" s="184"/>
      <c r="O8" s="184"/>
      <c r="P8" s="191"/>
      <c r="Q8" s="191"/>
      <c r="R8" s="191"/>
    </row>
    <row r="9" spans="2:34" ht="18" customHeight="1" x14ac:dyDescent="0.4">
      <c r="B9" s="392" t="s">
        <v>30</v>
      </c>
      <c r="C9" s="392"/>
      <c r="D9" s="439" t="s">
        <v>169</v>
      </c>
      <c r="E9" s="440"/>
      <c r="F9" s="440"/>
      <c r="G9" s="440"/>
      <c r="H9" s="440"/>
      <c r="I9" s="440"/>
      <c r="J9" s="441"/>
      <c r="K9" s="182" t="str">
        <f>IF(D9="","入力要","")</f>
        <v/>
      </c>
      <c r="L9" s="192" t="s">
        <v>2</v>
      </c>
      <c r="M9" s="183" t="s">
        <v>1</v>
      </c>
      <c r="N9" s="184"/>
      <c r="O9" s="184"/>
      <c r="P9" s="185"/>
      <c r="Q9" s="185"/>
      <c r="R9" s="186"/>
      <c r="S9" s="87"/>
    </row>
    <row r="10" spans="2:34" ht="18" customHeight="1" x14ac:dyDescent="0.4">
      <c r="B10" s="392" t="s">
        <v>32</v>
      </c>
      <c r="C10" s="392"/>
      <c r="D10" s="427" t="s">
        <v>161</v>
      </c>
      <c r="E10" s="428"/>
      <c r="F10" s="428"/>
      <c r="G10" s="428"/>
      <c r="H10" s="428"/>
      <c r="I10" s="428"/>
      <c r="J10" s="429"/>
      <c r="K10" s="182" t="str">
        <f>IF(D10="","入力要","")</f>
        <v/>
      </c>
      <c r="L10" s="192" t="s">
        <v>2</v>
      </c>
      <c r="M10" s="183" t="s">
        <v>1</v>
      </c>
      <c r="N10" s="184"/>
      <c r="O10" s="184"/>
      <c r="P10" s="185"/>
      <c r="Q10" s="185"/>
      <c r="R10" s="186"/>
      <c r="S10" s="87"/>
    </row>
    <row r="11" spans="2:34" ht="18" customHeight="1" x14ac:dyDescent="0.4">
      <c r="B11" s="392" t="s">
        <v>6</v>
      </c>
      <c r="C11" s="392"/>
      <c r="D11" s="427" t="s">
        <v>170</v>
      </c>
      <c r="E11" s="428"/>
      <c r="F11" s="428"/>
      <c r="G11" s="428"/>
      <c r="H11" s="428"/>
      <c r="I11" s="428"/>
      <c r="J11" s="429"/>
      <c r="K11" s="182" t="str">
        <f>IF(D11="","入力要","")</f>
        <v/>
      </c>
      <c r="L11" s="192" t="s">
        <v>2</v>
      </c>
      <c r="M11" s="183" t="s">
        <v>1</v>
      </c>
      <c r="N11" s="184"/>
      <c r="O11" s="184"/>
      <c r="P11" s="185"/>
      <c r="Q11" s="185"/>
      <c r="R11" s="186"/>
      <c r="S11" s="87"/>
    </row>
    <row r="12" spans="2:34" ht="18" customHeight="1" x14ac:dyDescent="0.4">
      <c r="B12" s="392" t="s">
        <v>31</v>
      </c>
      <c r="C12" s="193" t="s">
        <v>18</v>
      </c>
      <c r="D12" s="427" t="s">
        <v>171</v>
      </c>
      <c r="E12" s="428"/>
      <c r="F12" s="428"/>
      <c r="G12" s="428"/>
      <c r="H12" s="428"/>
      <c r="I12" s="428"/>
      <c r="J12" s="429"/>
      <c r="K12" s="182" t="str">
        <f>IF(D12="","入力要","")</f>
        <v/>
      </c>
      <c r="L12" s="192" t="s">
        <v>2</v>
      </c>
      <c r="M12" s="183" t="s">
        <v>1</v>
      </c>
      <c r="N12" s="184"/>
      <c r="O12" s="184"/>
      <c r="P12" s="185"/>
      <c r="Q12" s="185"/>
      <c r="R12" s="186"/>
      <c r="S12" s="87"/>
    </row>
    <row r="13" spans="2:34" ht="18" customHeight="1" x14ac:dyDescent="0.4">
      <c r="B13" s="392"/>
      <c r="C13" s="193" t="s">
        <v>19</v>
      </c>
      <c r="D13" s="194" t="s">
        <v>172</v>
      </c>
      <c r="E13" s="195" t="s">
        <v>20</v>
      </c>
      <c r="F13" s="196" t="s">
        <v>188</v>
      </c>
      <c r="G13" s="195" t="s">
        <v>20</v>
      </c>
      <c r="H13" s="196" t="s">
        <v>189</v>
      </c>
      <c r="I13" s="195"/>
      <c r="J13" s="197"/>
      <c r="K13" s="182" t="str">
        <f>IF(OR(D13="",F13="",H13=""),"入力要","")</f>
        <v/>
      </c>
      <c r="L13" s="192" t="s">
        <v>2</v>
      </c>
      <c r="M13" s="183" t="s">
        <v>1</v>
      </c>
      <c r="N13" s="184"/>
      <c r="O13" s="184"/>
      <c r="P13" s="185"/>
      <c r="Q13" s="185"/>
      <c r="R13" s="186"/>
      <c r="S13" s="87"/>
    </row>
    <row r="14" spans="2:34" ht="5.0999999999999996" customHeight="1" x14ac:dyDescent="0.4">
      <c r="B14" s="165"/>
      <c r="C14" s="165"/>
      <c r="D14" s="165"/>
      <c r="E14" s="165"/>
      <c r="F14" s="165"/>
      <c r="G14" s="165"/>
      <c r="H14" s="165"/>
      <c r="I14" s="165"/>
      <c r="J14" s="165"/>
      <c r="K14" s="182"/>
      <c r="L14" s="198"/>
      <c r="M14" s="199"/>
      <c r="N14" s="200"/>
      <c r="O14" s="200"/>
      <c r="P14" s="87"/>
      <c r="Q14" s="87"/>
      <c r="R14" s="201"/>
      <c r="S14" s="87"/>
    </row>
    <row r="15" spans="2:34" ht="36" customHeight="1" x14ac:dyDescent="0.4">
      <c r="B15" s="430" t="s">
        <v>139</v>
      </c>
      <c r="C15" s="202" t="s">
        <v>4</v>
      </c>
      <c r="D15" s="432" t="s">
        <v>173</v>
      </c>
      <c r="E15" s="432"/>
      <c r="F15" s="432"/>
      <c r="G15" s="432"/>
      <c r="H15" s="432"/>
      <c r="I15" s="432"/>
      <c r="J15" s="432"/>
      <c r="K15" s="182" t="str">
        <f>IF(D15="","入力要","")</f>
        <v/>
      </c>
      <c r="L15" s="192" t="s">
        <v>2</v>
      </c>
      <c r="M15" s="183" t="s">
        <v>1</v>
      </c>
      <c r="N15" s="184"/>
      <c r="O15" s="184"/>
      <c r="P15" s="185"/>
      <c r="Q15" s="185"/>
      <c r="R15" s="186"/>
      <c r="S15" s="87"/>
    </row>
    <row r="16" spans="2:34" ht="36" customHeight="1" x14ac:dyDescent="0.4">
      <c r="B16" s="431"/>
      <c r="C16" s="203" t="s">
        <v>132</v>
      </c>
      <c r="D16" s="410" t="s">
        <v>174</v>
      </c>
      <c r="E16" s="411"/>
      <c r="F16" s="411"/>
      <c r="G16" s="411"/>
      <c r="H16" s="411"/>
      <c r="I16" s="411"/>
      <c r="J16" s="412"/>
      <c r="K16" s="182"/>
      <c r="L16" s="192"/>
      <c r="M16" s="183" t="s">
        <v>1</v>
      </c>
      <c r="N16" s="184"/>
      <c r="O16" s="184"/>
      <c r="P16" s="185"/>
      <c r="Q16" s="185"/>
      <c r="R16" s="186"/>
      <c r="S16" s="87"/>
    </row>
    <row r="17" spans="2:33" ht="18" customHeight="1" x14ac:dyDescent="0.4">
      <c r="B17" s="413" t="s">
        <v>33</v>
      </c>
      <c r="C17" s="204" t="s">
        <v>34</v>
      </c>
      <c r="D17" s="415">
        <v>3123456789</v>
      </c>
      <c r="E17" s="416"/>
      <c r="F17" s="416"/>
      <c r="G17" s="416"/>
      <c r="H17" s="416"/>
      <c r="I17" s="416"/>
      <c r="J17" s="417"/>
      <c r="K17" s="182"/>
      <c r="L17" s="192"/>
      <c r="M17" s="183" t="s">
        <v>127</v>
      </c>
      <c r="N17" s="184"/>
      <c r="O17" s="184"/>
      <c r="P17" s="185"/>
      <c r="Q17" s="185"/>
      <c r="R17" s="186"/>
      <c r="S17" s="87"/>
    </row>
    <row r="18" spans="2:33" ht="18" customHeight="1" x14ac:dyDescent="0.4">
      <c r="B18" s="414"/>
      <c r="C18" s="205" t="s">
        <v>35</v>
      </c>
      <c r="D18" s="418"/>
      <c r="E18" s="419"/>
      <c r="F18" s="419"/>
      <c r="G18" s="419"/>
      <c r="H18" s="419"/>
      <c r="I18" s="419"/>
      <c r="J18" s="420"/>
      <c r="K18" s="182"/>
      <c r="L18" s="192"/>
      <c r="M18" s="183" t="s">
        <v>128</v>
      </c>
      <c r="N18" s="184"/>
      <c r="O18" s="184"/>
      <c r="P18" s="185"/>
      <c r="Q18" s="185"/>
      <c r="R18" s="186"/>
      <c r="S18" s="87"/>
    </row>
    <row r="19" spans="2:33" ht="18" customHeight="1" x14ac:dyDescent="0.4">
      <c r="B19" s="399" t="s">
        <v>17</v>
      </c>
      <c r="C19" s="400"/>
      <c r="D19" s="421" t="s">
        <v>182</v>
      </c>
      <c r="E19" s="422"/>
      <c r="F19" s="422"/>
      <c r="G19" s="422"/>
      <c r="H19" s="422"/>
      <c r="I19" s="422"/>
      <c r="J19" s="423"/>
      <c r="K19" s="182" t="str">
        <f>IF(D19="","入力要","")</f>
        <v/>
      </c>
      <c r="L19" s="192" t="s">
        <v>2</v>
      </c>
      <c r="M19" s="183" t="s">
        <v>129</v>
      </c>
      <c r="N19" s="184"/>
      <c r="O19" s="184"/>
      <c r="P19" s="185"/>
      <c r="Q19" s="185"/>
      <c r="R19" s="186"/>
      <c r="S19" s="87"/>
    </row>
    <row r="20" spans="2:33" ht="18" customHeight="1" x14ac:dyDescent="0.4">
      <c r="B20" s="399" t="s">
        <v>136</v>
      </c>
      <c r="C20" s="400"/>
      <c r="D20" s="178">
        <v>2025</v>
      </c>
      <c r="E20" s="179" t="s">
        <v>24</v>
      </c>
      <c r="F20" s="180">
        <v>5</v>
      </c>
      <c r="G20" s="179" t="s">
        <v>23</v>
      </c>
      <c r="H20" s="180">
        <v>1</v>
      </c>
      <c r="I20" s="179" t="s">
        <v>22</v>
      </c>
      <c r="J20" s="181"/>
      <c r="K20" s="182" t="str">
        <f>IF(OR(D20="",F20="",H20=""),"入力要","")</f>
        <v/>
      </c>
      <c r="L20" s="192" t="s">
        <v>2</v>
      </c>
      <c r="M20" s="183" t="s">
        <v>40</v>
      </c>
      <c r="N20" s="184"/>
      <c r="O20" s="184"/>
      <c r="P20" s="185"/>
      <c r="Q20" s="185"/>
      <c r="R20" s="186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</row>
    <row r="21" spans="2:33" ht="18" customHeight="1" x14ac:dyDescent="0.4">
      <c r="B21" s="392" t="s">
        <v>155</v>
      </c>
      <c r="C21" s="392"/>
      <c r="D21" s="393" t="s">
        <v>122</v>
      </c>
      <c r="E21" s="394"/>
      <c r="F21" s="394"/>
      <c r="G21" s="394"/>
      <c r="H21" s="394"/>
      <c r="I21" s="394"/>
      <c r="J21" s="395"/>
      <c r="K21" s="182" t="str">
        <f>IF(D21="","入力要","")</f>
        <v/>
      </c>
      <c r="L21" s="192" t="s">
        <v>2</v>
      </c>
      <c r="M21" s="183" t="s">
        <v>36</v>
      </c>
      <c r="N21" s="184"/>
      <c r="O21" s="184"/>
      <c r="P21" s="185"/>
      <c r="Q21" s="185"/>
      <c r="R21" s="186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</row>
    <row r="22" spans="2:33" ht="18" customHeight="1" x14ac:dyDescent="0.4">
      <c r="B22" s="413" t="s">
        <v>28</v>
      </c>
      <c r="C22" s="193" t="s">
        <v>29</v>
      </c>
      <c r="D22" s="393" t="s">
        <v>123</v>
      </c>
      <c r="E22" s="394"/>
      <c r="F22" s="394"/>
      <c r="G22" s="394"/>
      <c r="H22" s="394"/>
      <c r="I22" s="394"/>
      <c r="J22" s="395"/>
      <c r="K22" s="182" t="str">
        <f>IF(D22="","入力要","")</f>
        <v/>
      </c>
      <c r="L22" s="192" t="s">
        <v>2</v>
      </c>
      <c r="M22" s="183" t="s">
        <v>36</v>
      </c>
      <c r="N22" s="184"/>
      <c r="O22" s="184"/>
      <c r="P22" s="185"/>
      <c r="Q22" s="185"/>
      <c r="R22" s="186"/>
      <c r="S22" s="87"/>
    </row>
    <row r="23" spans="2:33" ht="18" customHeight="1" x14ac:dyDescent="0.4">
      <c r="B23" s="424"/>
      <c r="C23" s="193" t="s">
        <v>3</v>
      </c>
      <c r="D23" s="194" t="s">
        <v>194</v>
      </c>
      <c r="E23" s="206" t="s">
        <v>7</v>
      </c>
      <c r="F23" s="196" t="s">
        <v>195</v>
      </c>
      <c r="G23" s="207"/>
      <c r="H23" s="207"/>
      <c r="I23" s="207"/>
      <c r="J23" s="208"/>
      <c r="K23" s="182"/>
      <c r="L23" s="426"/>
      <c r="M23" s="401" t="s">
        <v>41</v>
      </c>
      <c r="N23" s="402"/>
      <c r="O23" s="402"/>
      <c r="P23" s="402"/>
      <c r="Q23" s="402"/>
      <c r="R23" s="403"/>
      <c r="S23" s="87"/>
    </row>
    <row r="24" spans="2:33" ht="18" customHeight="1" x14ac:dyDescent="0.4">
      <c r="B24" s="424"/>
      <c r="C24" s="202" t="s">
        <v>4</v>
      </c>
      <c r="D24" s="410" t="s">
        <v>175</v>
      </c>
      <c r="E24" s="411"/>
      <c r="F24" s="411"/>
      <c r="G24" s="411"/>
      <c r="H24" s="411"/>
      <c r="I24" s="411"/>
      <c r="J24" s="412"/>
      <c r="K24" s="182"/>
      <c r="L24" s="426"/>
      <c r="M24" s="404"/>
      <c r="N24" s="405"/>
      <c r="O24" s="405"/>
      <c r="P24" s="405"/>
      <c r="Q24" s="405"/>
      <c r="R24" s="406"/>
      <c r="S24" s="87"/>
    </row>
    <row r="25" spans="2:33" ht="18" customHeight="1" x14ac:dyDescent="0.4">
      <c r="B25" s="424"/>
      <c r="C25" s="203" t="s">
        <v>132</v>
      </c>
      <c r="D25" s="410" t="s">
        <v>176</v>
      </c>
      <c r="E25" s="411"/>
      <c r="F25" s="411"/>
      <c r="G25" s="411"/>
      <c r="H25" s="411"/>
      <c r="I25" s="411"/>
      <c r="J25" s="412"/>
      <c r="K25" s="182"/>
      <c r="L25" s="426"/>
      <c r="M25" s="404"/>
      <c r="N25" s="405"/>
      <c r="O25" s="405"/>
      <c r="P25" s="405"/>
      <c r="Q25" s="405"/>
      <c r="R25" s="406"/>
      <c r="S25" s="87"/>
    </row>
    <row r="26" spans="2:33" ht="18" customHeight="1" x14ac:dyDescent="0.4">
      <c r="B26" s="425"/>
      <c r="C26" s="193" t="s">
        <v>19</v>
      </c>
      <c r="D26" s="194" t="s">
        <v>183</v>
      </c>
      <c r="E26" s="195" t="s">
        <v>20</v>
      </c>
      <c r="F26" s="196" t="s">
        <v>177</v>
      </c>
      <c r="G26" s="195" t="s">
        <v>20</v>
      </c>
      <c r="H26" s="196" t="s">
        <v>190</v>
      </c>
      <c r="I26" s="195"/>
      <c r="J26" s="197"/>
      <c r="K26" s="182"/>
      <c r="L26" s="426"/>
      <c r="M26" s="407"/>
      <c r="N26" s="408"/>
      <c r="O26" s="408"/>
      <c r="P26" s="408"/>
      <c r="Q26" s="408"/>
      <c r="R26" s="409"/>
      <c r="S26" s="87"/>
    </row>
    <row r="27" spans="2:33" ht="5.0999999999999996" customHeight="1" x14ac:dyDescent="0.4">
      <c r="B27" s="165"/>
      <c r="C27" s="165"/>
      <c r="D27" s="165"/>
      <c r="E27" s="165"/>
      <c r="F27" s="165"/>
      <c r="G27" s="165"/>
      <c r="H27" s="165"/>
      <c r="I27" s="165"/>
      <c r="J27" s="165"/>
      <c r="K27" s="182"/>
      <c r="L27" s="198"/>
      <c r="M27" s="199"/>
      <c r="N27" s="200"/>
      <c r="O27" s="200"/>
      <c r="P27" s="87"/>
      <c r="Q27" s="87"/>
      <c r="R27" s="201"/>
      <c r="S27" s="87"/>
    </row>
    <row r="28" spans="2:33" ht="18" customHeight="1" x14ac:dyDescent="0.4">
      <c r="B28" s="396" t="s">
        <v>156</v>
      </c>
      <c r="C28" s="193" t="s">
        <v>157</v>
      </c>
      <c r="D28" s="393" t="s">
        <v>160</v>
      </c>
      <c r="E28" s="394"/>
      <c r="F28" s="394"/>
      <c r="G28" s="394"/>
      <c r="H28" s="394"/>
      <c r="I28" s="394"/>
      <c r="J28" s="395"/>
      <c r="K28" s="182" t="str">
        <f>IF(D28="","入力要","")</f>
        <v/>
      </c>
      <c r="L28" s="192" t="s">
        <v>2</v>
      </c>
      <c r="M28" s="183" t="s">
        <v>1</v>
      </c>
      <c r="N28" s="184"/>
      <c r="O28" s="184"/>
      <c r="P28" s="185"/>
      <c r="Q28" s="185"/>
      <c r="R28" s="186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</row>
    <row r="29" spans="2:33" ht="18" customHeight="1" x14ac:dyDescent="0.4">
      <c r="B29" s="397"/>
      <c r="C29" s="193" t="s">
        <v>31</v>
      </c>
      <c r="D29" s="393" t="s">
        <v>178</v>
      </c>
      <c r="E29" s="394"/>
      <c r="F29" s="394"/>
      <c r="G29" s="394"/>
      <c r="H29" s="394"/>
      <c r="I29" s="394"/>
      <c r="J29" s="395"/>
      <c r="K29" s="182" t="str">
        <f>IF(D29="","入力要","")</f>
        <v/>
      </c>
      <c r="L29" s="192" t="s">
        <v>2</v>
      </c>
      <c r="M29" s="183" t="s">
        <v>1</v>
      </c>
      <c r="N29" s="184"/>
      <c r="O29" s="184"/>
      <c r="P29" s="185"/>
      <c r="Q29" s="185"/>
      <c r="R29" s="186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</row>
    <row r="30" spans="2:33" ht="18" customHeight="1" x14ac:dyDescent="0.4">
      <c r="B30" s="398"/>
      <c r="C30" s="193" t="s">
        <v>19</v>
      </c>
      <c r="D30" s="194" t="s">
        <v>179</v>
      </c>
      <c r="E30" s="195" t="s">
        <v>20</v>
      </c>
      <c r="F30" s="196" t="s">
        <v>191</v>
      </c>
      <c r="G30" s="195" t="s">
        <v>20</v>
      </c>
      <c r="H30" s="196" t="s">
        <v>192</v>
      </c>
      <c r="I30" s="195"/>
      <c r="J30" s="197"/>
      <c r="K30" s="182" t="str">
        <f>IF(OR(D30="",F30="",H30=""),"入力要","")</f>
        <v/>
      </c>
      <c r="L30" s="192" t="s">
        <v>2</v>
      </c>
      <c r="M30" s="183" t="s">
        <v>1</v>
      </c>
      <c r="N30" s="184"/>
      <c r="O30" s="184"/>
      <c r="P30" s="185"/>
      <c r="Q30" s="185"/>
      <c r="R30" s="186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</row>
    <row r="31" spans="2:33" ht="18" customHeight="1" x14ac:dyDescent="0.4">
      <c r="B31" s="399" t="s">
        <v>162</v>
      </c>
      <c r="C31" s="400"/>
      <c r="D31" s="178">
        <v>2025</v>
      </c>
      <c r="E31" s="179" t="s">
        <v>24</v>
      </c>
      <c r="F31" s="180">
        <v>6</v>
      </c>
      <c r="G31" s="179" t="s">
        <v>23</v>
      </c>
      <c r="H31" s="180">
        <v>1</v>
      </c>
      <c r="I31" s="179" t="s">
        <v>22</v>
      </c>
      <c r="J31" s="181"/>
      <c r="K31" s="182"/>
      <c r="L31" s="192"/>
      <c r="M31" s="183" t="s">
        <v>163</v>
      </c>
      <c r="N31" s="184"/>
      <c r="O31" s="184"/>
      <c r="P31" s="185"/>
      <c r="Q31" s="185"/>
      <c r="R31" s="186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</row>
    <row r="32" spans="2:33" ht="18" customHeight="1" x14ac:dyDescent="0.4">
      <c r="B32" s="396" t="s">
        <v>185</v>
      </c>
      <c r="C32" s="193" t="s">
        <v>168</v>
      </c>
      <c r="D32" s="178">
        <v>2025</v>
      </c>
      <c r="E32" s="179" t="s">
        <v>24</v>
      </c>
      <c r="F32" s="180">
        <v>5</v>
      </c>
      <c r="G32" s="179" t="s">
        <v>23</v>
      </c>
      <c r="H32" s="180">
        <v>25</v>
      </c>
      <c r="I32" s="179" t="s">
        <v>22</v>
      </c>
      <c r="J32" s="181"/>
      <c r="K32" s="182"/>
      <c r="L32" s="192"/>
      <c r="M32" s="183" t="s">
        <v>166</v>
      </c>
      <c r="N32" s="184"/>
      <c r="O32" s="184"/>
      <c r="P32" s="185"/>
      <c r="Q32" s="185"/>
      <c r="R32" s="186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</row>
    <row r="33" spans="2:33" ht="18" customHeight="1" x14ac:dyDescent="0.4">
      <c r="B33" s="397"/>
      <c r="C33" s="193" t="s">
        <v>31</v>
      </c>
      <c r="D33" s="393" t="s">
        <v>193</v>
      </c>
      <c r="E33" s="394"/>
      <c r="F33" s="394"/>
      <c r="G33" s="394"/>
      <c r="H33" s="394"/>
      <c r="I33" s="394"/>
      <c r="J33" s="395"/>
      <c r="K33" s="182"/>
      <c r="L33" s="192"/>
      <c r="M33" s="183" t="s">
        <v>167</v>
      </c>
      <c r="N33" s="184"/>
      <c r="O33" s="184"/>
      <c r="P33" s="185"/>
      <c r="Q33" s="185"/>
      <c r="R33" s="186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</row>
    <row r="34" spans="2:33" ht="18" customHeight="1" x14ac:dyDescent="0.4">
      <c r="B34" s="398"/>
      <c r="C34" s="193" t="s">
        <v>19</v>
      </c>
      <c r="D34" s="194" t="s">
        <v>180</v>
      </c>
      <c r="E34" s="195" t="s">
        <v>20</v>
      </c>
      <c r="F34" s="196" t="s">
        <v>177</v>
      </c>
      <c r="G34" s="195" t="s">
        <v>20</v>
      </c>
      <c r="H34" s="196" t="s">
        <v>190</v>
      </c>
      <c r="I34" s="195"/>
      <c r="J34" s="197"/>
      <c r="K34" s="182"/>
      <c r="L34" s="192"/>
      <c r="M34" s="183"/>
      <c r="N34" s="184"/>
      <c r="O34" s="184"/>
      <c r="P34" s="185"/>
      <c r="Q34" s="185"/>
      <c r="R34" s="186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</row>
    <row r="35" spans="2:33" ht="18" customHeight="1" x14ac:dyDescent="0.4">
      <c r="B35" s="392" t="s">
        <v>164</v>
      </c>
      <c r="C35" s="392"/>
      <c r="D35" s="393" t="s">
        <v>181</v>
      </c>
      <c r="E35" s="394"/>
      <c r="F35" s="394"/>
      <c r="G35" s="394"/>
      <c r="H35" s="394"/>
      <c r="I35" s="394"/>
      <c r="J35" s="395"/>
      <c r="K35" s="182"/>
      <c r="L35" s="192"/>
      <c r="M35" s="183" t="s">
        <v>165</v>
      </c>
      <c r="N35" s="184"/>
      <c r="O35" s="184"/>
      <c r="P35" s="185"/>
      <c r="Q35" s="185"/>
      <c r="R35" s="186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</row>
    <row r="36" spans="2:33" x14ac:dyDescent="0.4">
      <c r="B36" s="210" t="s">
        <v>196</v>
      </c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</row>
    <row r="37" spans="2:33" ht="31.5" customHeight="1" x14ac:dyDescent="0.4">
      <c r="D37" s="221" t="str">
        <f>IF(OR(K7="入力要",K9="入力要",K10="入力要",K11="入力要",K12="入力要",K13="入力要",K15="入力要",K16="入力要",K19="入力要",K20="入力要",K21="入力要",K22="入力要",K28="入力要",K29="入力要",K30="入力要"),"未入力の項目があります。確認してください。","")</f>
        <v/>
      </c>
      <c r="E37" s="221"/>
      <c r="F37" s="221"/>
      <c r="G37" s="221"/>
      <c r="H37" s="221"/>
      <c r="I37" s="221"/>
      <c r="J37" s="221"/>
      <c r="K37" s="169"/>
      <c r="L37" s="170"/>
      <c r="O37" s="165"/>
      <c r="P37" s="156"/>
    </row>
    <row r="38" spans="2:33" x14ac:dyDescent="0.4">
      <c r="O38" s="165"/>
      <c r="P38" s="156"/>
    </row>
    <row r="39" spans="2:33" x14ac:dyDescent="0.4">
      <c r="O39" s="165"/>
      <c r="P39" s="156"/>
    </row>
    <row r="40" spans="2:33" x14ac:dyDescent="0.4">
      <c r="O40" s="165"/>
      <c r="P40" s="156"/>
    </row>
    <row r="41" spans="2:33" x14ac:dyDescent="0.4">
      <c r="O41" s="165"/>
      <c r="P41" s="156"/>
    </row>
    <row r="42" spans="2:33" x14ac:dyDescent="0.4">
      <c r="O42" s="165"/>
      <c r="P42" s="156"/>
    </row>
    <row r="43" spans="2:33" x14ac:dyDescent="0.4">
      <c r="O43" s="165"/>
      <c r="P43" s="156"/>
    </row>
    <row r="44" spans="2:33" x14ac:dyDescent="0.4">
      <c r="O44" s="165"/>
      <c r="P44" s="156"/>
    </row>
    <row r="45" spans="2:33" x14ac:dyDescent="0.4">
      <c r="O45" s="165"/>
      <c r="P45" s="156"/>
    </row>
    <row r="46" spans="2:33" x14ac:dyDescent="0.4">
      <c r="O46" s="165"/>
      <c r="P46" s="156"/>
    </row>
    <row r="47" spans="2:33" x14ac:dyDescent="0.4">
      <c r="O47" s="165"/>
      <c r="P47" s="156"/>
    </row>
    <row r="48" spans="2:33" x14ac:dyDescent="0.4">
      <c r="O48" s="165"/>
      <c r="P48" s="156"/>
    </row>
    <row r="49" spans="15:16" x14ac:dyDescent="0.4">
      <c r="O49" s="165"/>
      <c r="P49" s="156"/>
    </row>
    <row r="50" spans="15:16" x14ac:dyDescent="0.4">
      <c r="O50" s="165"/>
      <c r="P50" s="156"/>
    </row>
    <row r="51" spans="15:16" x14ac:dyDescent="0.4">
      <c r="O51" s="165"/>
      <c r="P51" s="156"/>
    </row>
    <row r="52" spans="15:16" x14ac:dyDescent="0.4">
      <c r="O52" s="165"/>
      <c r="P52" s="156"/>
    </row>
    <row r="53" spans="15:16" x14ac:dyDescent="0.4">
      <c r="O53" s="165"/>
      <c r="P53" s="156"/>
    </row>
    <row r="54" spans="15:16" x14ac:dyDescent="0.4">
      <c r="O54" s="165"/>
      <c r="P54" s="156"/>
    </row>
    <row r="55" spans="15:16" x14ac:dyDescent="0.4">
      <c r="O55" s="165"/>
      <c r="P55" s="156"/>
    </row>
    <row r="56" spans="15:16" x14ac:dyDescent="0.4">
      <c r="O56" s="165"/>
      <c r="P56" s="156"/>
    </row>
  </sheetData>
  <sheetProtection algorithmName="SHA-512" hashValue="ZKOKbBHT0htWJiIS8mFzvJQ9VK7GS1F5OYbed7BeI5I6SwmvOMj9sAClH1mAg/ZxjslwkBRbJMMHUbfjPP2SsQ==" saltValue="YMej319am7vR9r55w95Dvw==" spinCount="100000" sheet="1" objects="1" scenarios="1"/>
  <mergeCells count="39">
    <mergeCell ref="M6:R6"/>
    <mergeCell ref="B7:C7"/>
    <mergeCell ref="B9:C9"/>
    <mergeCell ref="D9:J9"/>
    <mergeCell ref="B10:C10"/>
    <mergeCell ref="D10:J10"/>
    <mergeCell ref="D2:J2"/>
    <mergeCell ref="H4:I4"/>
    <mergeCell ref="K6:L6"/>
    <mergeCell ref="B11:C11"/>
    <mergeCell ref="D11:J11"/>
    <mergeCell ref="B12:B13"/>
    <mergeCell ref="D12:J12"/>
    <mergeCell ref="B15:B16"/>
    <mergeCell ref="D15:J15"/>
    <mergeCell ref="D16:J16"/>
    <mergeCell ref="M23:R26"/>
    <mergeCell ref="D24:J24"/>
    <mergeCell ref="D25:J25"/>
    <mergeCell ref="B17:B18"/>
    <mergeCell ref="D17:J17"/>
    <mergeCell ref="D18:J18"/>
    <mergeCell ref="B19:C19"/>
    <mergeCell ref="D19:J19"/>
    <mergeCell ref="B20:C20"/>
    <mergeCell ref="B21:C21"/>
    <mergeCell ref="D21:J21"/>
    <mergeCell ref="B22:B26"/>
    <mergeCell ref="D22:J22"/>
    <mergeCell ref="L23:L26"/>
    <mergeCell ref="B35:C35"/>
    <mergeCell ref="D35:J35"/>
    <mergeCell ref="D37:J37"/>
    <mergeCell ref="B28:B30"/>
    <mergeCell ref="D28:J28"/>
    <mergeCell ref="D29:J29"/>
    <mergeCell ref="B31:C31"/>
    <mergeCell ref="B32:B34"/>
    <mergeCell ref="D33:J33"/>
  </mergeCells>
  <phoneticPr fontId="1"/>
  <conditionalFormatting sqref="D2">
    <cfRule type="expression" dxfId="1" priority="35">
      <formula>$D$2="未入力の項目があります。確認してください。"</formula>
    </cfRule>
  </conditionalFormatting>
  <conditionalFormatting sqref="D37">
    <cfRule type="expression" dxfId="0" priority="31">
      <formula>$D$2="未入力の項目があります。確認してください。"</formula>
    </cfRule>
  </conditionalFormatting>
  <dataValidations count="5">
    <dataValidation type="list" allowBlank="1" showInputMessage="1" showErrorMessage="1" sqref="D22:J22" xr:uid="{0BB8B825-796C-4D4E-A6CA-AC84F6AC645E}">
      <formula1>"変更なし,その他住所"</formula1>
    </dataValidation>
    <dataValidation type="list" allowBlank="1" showInputMessage="1" showErrorMessage="1" sqref="D21:J21" xr:uid="{DB3C4C15-A75C-454D-9F98-95DB5816BADA}">
      <formula1>"口座振替,金融機関への振込,変更なし,"</formula1>
    </dataValidation>
    <dataValidation type="textLength" operator="equal" allowBlank="1" showInputMessage="1" showErrorMessage="1" error="22桁の供給地点特定番号を、ハイフンなしで入力してください。" sqref="D19:J19" xr:uid="{0754C6B8-3E82-49ED-8D59-2343D8C36C82}">
      <formula1>22</formula1>
    </dataValidation>
    <dataValidation type="textLength" operator="equal" allowBlank="1" showInputMessage="1" showErrorMessage="1" error="13桁のお客さま番号を、ハイフンなしで入力してください。" sqref="D18:J18" xr:uid="{ECBEE7E9-5C2C-42FB-83CD-45418184AF38}">
      <formula1>13</formula1>
    </dataValidation>
    <dataValidation type="textLength" operator="equal" allowBlank="1" showInputMessage="1" showErrorMessage="1" error="10桁の契約番号を、ハイフンなしで入力してください。" sqref="D17:J17" xr:uid="{5E36A291-676F-4BA7-8D51-5EB54BA78143}">
      <formula1>10</formula1>
    </dataValidation>
  </dataValidations>
  <pageMargins left="0.19685039370078741" right="0" top="0.39370078740157483" bottom="0.39370078740157483" header="0" footer="0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  <pageSetUpPr fitToPage="1"/>
  </sheetPr>
  <dimension ref="B2:F17"/>
  <sheetViews>
    <sheetView showGridLines="0" zoomScaleNormal="100" zoomScaleSheetLayoutView="115" workbookViewId="0"/>
  </sheetViews>
  <sheetFormatPr defaultRowHeight="13.5" x14ac:dyDescent="0.4"/>
  <cols>
    <col min="1" max="1" width="3.625" style="58" customWidth="1"/>
    <col min="2" max="6" width="22.125" style="58" customWidth="1"/>
    <col min="7" max="7" width="3.625" style="58" customWidth="1"/>
    <col min="8" max="16384" width="9" style="58"/>
  </cols>
  <sheetData>
    <row r="2" spans="2:6" ht="17.25" x14ac:dyDescent="0.4">
      <c r="B2" s="442" t="s">
        <v>42</v>
      </c>
      <c r="C2" s="443"/>
      <c r="D2" s="443"/>
      <c r="E2" s="443"/>
      <c r="F2" s="444"/>
    </row>
    <row r="3" spans="2:6" ht="17.25" x14ac:dyDescent="0.4">
      <c r="B3" s="59" t="s">
        <v>43</v>
      </c>
      <c r="C3" s="59" t="s">
        <v>44</v>
      </c>
      <c r="D3" s="59" t="s">
        <v>45</v>
      </c>
      <c r="E3" s="59" t="s">
        <v>46</v>
      </c>
      <c r="F3" s="59" t="s">
        <v>47</v>
      </c>
    </row>
    <row r="4" spans="2:6" ht="17.25" x14ac:dyDescent="0.4">
      <c r="B4" s="59" t="s">
        <v>48</v>
      </c>
      <c r="C4" s="59" t="s">
        <v>49</v>
      </c>
      <c r="D4" s="59" t="s">
        <v>50</v>
      </c>
      <c r="E4" s="59" t="s">
        <v>51</v>
      </c>
      <c r="F4" s="59" t="s">
        <v>52</v>
      </c>
    </row>
    <row r="5" spans="2:6" ht="17.25" x14ac:dyDescent="0.4">
      <c r="B5" s="59" t="s">
        <v>53</v>
      </c>
      <c r="C5" s="59" t="s">
        <v>54</v>
      </c>
      <c r="D5" s="59" t="s">
        <v>55</v>
      </c>
      <c r="E5" s="59" t="s">
        <v>56</v>
      </c>
      <c r="F5" s="59" t="s">
        <v>57</v>
      </c>
    </row>
    <row r="6" spans="2:6" ht="17.25" x14ac:dyDescent="0.4">
      <c r="B6" s="59" t="s">
        <v>58</v>
      </c>
      <c r="C6" s="59" t="s">
        <v>59</v>
      </c>
      <c r="D6" s="59" t="s">
        <v>60</v>
      </c>
      <c r="E6" s="59" t="s">
        <v>61</v>
      </c>
      <c r="F6" s="59" t="s">
        <v>62</v>
      </c>
    </row>
    <row r="7" spans="2:6" ht="17.25" x14ac:dyDescent="0.4">
      <c r="B7" s="59" t="s">
        <v>63</v>
      </c>
      <c r="C7" s="59" t="s">
        <v>64</v>
      </c>
      <c r="D7" s="59" t="s">
        <v>65</v>
      </c>
      <c r="E7" s="59" t="s">
        <v>66</v>
      </c>
      <c r="F7" s="59" t="s">
        <v>67</v>
      </c>
    </row>
    <row r="8" spans="2:6" ht="17.25" x14ac:dyDescent="0.4">
      <c r="B8" s="59" t="s">
        <v>68</v>
      </c>
      <c r="C8" s="59" t="s">
        <v>69</v>
      </c>
      <c r="D8" s="59" t="s">
        <v>70</v>
      </c>
      <c r="E8" s="59" t="s">
        <v>71</v>
      </c>
      <c r="F8" s="59" t="s">
        <v>72</v>
      </c>
    </row>
    <row r="9" spans="2:6" ht="17.25" x14ac:dyDescent="0.4">
      <c r="B9" s="59" t="s">
        <v>73</v>
      </c>
      <c r="C9" s="59" t="s">
        <v>74</v>
      </c>
      <c r="D9" s="59" t="s">
        <v>75</v>
      </c>
      <c r="E9" s="59" t="s">
        <v>76</v>
      </c>
      <c r="F9" s="59" t="s">
        <v>77</v>
      </c>
    </row>
    <row r="10" spans="2:6" ht="17.25" x14ac:dyDescent="0.4">
      <c r="B10" s="59" t="s">
        <v>78</v>
      </c>
      <c r="C10" s="59" t="s">
        <v>79</v>
      </c>
      <c r="D10" s="59" t="s">
        <v>80</v>
      </c>
      <c r="E10" s="59" t="s">
        <v>81</v>
      </c>
      <c r="F10" s="59" t="s">
        <v>82</v>
      </c>
    </row>
    <row r="11" spans="2:6" ht="17.25" x14ac:dyDescent="0.4">
      <c r="B11" s="59" t="s">
        <v>83</v>
      </c>
      <c r="C11" s="59" t="s">
        <v>84</v>
      </c>
      <c r="D11" s="59" t="s">
        <v>85</v>
      </c>
      <c r="E11" s="59" t="s">
        <v>86</v>
      </c>
      <c r="F11" s="59" t="s">
        <v>87</v>
      </c>
    </row>
    <row r="12" spans="2:6" ht="17.25" x14ac:dyDescent="0.4">
      <c r="B12" s="59" t="s">
        <v>88</v>
      </c>
      <c r="C12" s="59" t="s">
        <v>89</v>
      </c>
      <c r="D12" s="59" t="s">
        <v>90</v>
      </c>
      <c r="E12" s="59" t="s">
        <v>91</v>
      </c>
      <c r="F12" s="59" t="s">
        <v>92</v>
      </c>
    </row>
    <row r="13" spans="2:6" ht="17.25" x14ac:dyDescent="0.4">
      <c r="B13" s="59" t="s">
        <v>93</v>
      </c>
      <c r="C13" s="59" t="s">
        <v>94</v>
      </c>
      <c r="D13" s="59" t="s">
        <v>95</v>
      </c>
      <c r="E13" s="59" t="s">
        <v>96</v>
      </c>
      <c r="F13" s="59" t="s">
        <v>97</v>
      </c>
    </row>
    <row r="14" spans="2:6" ht="17.25" x14ac:dyDescent="0.4">
      <c r="B14" s="59" t="s">
        <v>98</v>
      </c>
      <c r="C14" s="59" t="s">
        <v>99</v>
      </c>
      <c r="D14" s="59" t="s">
        <v>100</v>
      </c>
      <c r="E14" s="59" t="s">
        <v>101</v>
      </c>
      <c r="F14" s="59" t="s">
        <v>102</v>
      </c>
    </row>
    <row r="15" spans="2:6" ht="17.25" x14ac:dyDescent="0.4">
      <c r="B15" s="59" t="s">
        <v>103</v>
      </c>
      <c r="C15" s="59" t="s">
        <v>104</v>
      </c>
      <c r="D15" s="59" t="s">
        <v>105</v>
      </c>
      <c r="E15" s="59" t="s">
        <v>106</v>
      </c>
      <c r="F15" s="59" t="s">
        <v>107</v>
      </c>
    </row>
    <row r="16" spans="2:6" ht="17.25" x14ac:dyDescent="0.4">
      <c r="B16" s="59" t="s">
        <v>108</v>
      </c>
      <c r="C16" s="59" t="s">
        <v>109</v>
      </c>
      <c r="D16" s="59" t="s">
        <v>110</v>
      </c>
      <c r="E16" s="59" t="s">
        <v>111</v>
      </c>
      <c r="F16" s="59" t="s">
        <v>112</v>
      </c>
    </row>
    <row r="17" spans="2:6" ht="17.25" x14ac:dyDescent="0.4">
      <c r="B17" s="59" t="s">
        <v>113</v>
      </c>
      <c r="C17" s="59" t="s">
        <v>114</v>
      </c>
      <c r="D17" s="59" t="s">
        <v>115</v>
      </c>
      <c r="E17" s="59" t="s">
        <v>116</v>
      </c>
      <c r="F17" s="59" t="s">
        <v>117</v>
      </c>
    </row>
  </sheetData>
  <sheetProtection algorithmName="SHA-512" hashValue="II6lQ6SS1FC+OxUnRcSVhgmEeMSdJO1ztw9Iacaf4YDrHA4Hn/LX3zvkuhk0hxUFS9+ylRYhjZEM8gOPPUL+Qw==" saltValue="g0jRxVnq0Ixvf0IpUGQDBQ==" spinCount="100000" sheet="1" objects="1" scenarios="1"/>
  <mergeCells count="1">
    <mergeCell ref="B2:F2"/>
  </mergeCells>
  <phoneticPr fontId="1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入力シート</vt:lpstr>
      <vt:lpstr>廃止申込書</vt:lpstr>
      <vt:lpstr>入力シート(入力例)</vt:lpstr>
      <vt:lpstr>業種・用途一覧</vt:lpstr>
      <vt:lpstr>業種・用途一覧!Print_Area</vt:lpstr>
      <vt:lpstr>入力シート!Print_Area</vt:lpstr>
      <vt:lpstr>'入力シート(入力例)'!Print_Area</vt:lpstr>
      <vt:lpstr>廃止申込書!Print_Area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2021-04-20T11:47:13Z</dcterms:created>
  <dcterms:modified xsi:type="dcterms:W3CDTF">2025-02-12T10:19:13Z</dcterms:modified>
</cp:coreProperties>
</file>