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17286\AppData\Local\Box\Box Edit\Documents\kLF7SwjMvECpWe8EPJcYuA==\"/>
    </mc:Choice>
  </mc:AlternateContent>
  <xr:revisionPtr revIDLastSave="0" documentId="13_ncr:1_{144BB429-8927-4E70-AA4E-3184A5BC9AD1}" xr6:coauthVersionLast="47" xr6:coauthVersionMax="47" xr10:uidLastSave="{00000000-0000-0000-0000-000000000000}"/>
  <workbookProtection workbookAlgorithmName="SHA-512" workbookHashValue="3egTD4GR4hjicLx7BeFTmleyy5pgKA1EKafIDldy1iVHd7ANCcRVFhtYMidKrKIB7I0X55lFmDVwouciY8WfhA==" workbookSaltValue="zHLg/6ltj4mp/o7P0/F3Og==" workbookSpinCount="100000" lockStructure="1"/>
  <bookViews>
    <workbookView xWindow="-120" yWindow="-120" windowWidth="29040" windowHeight="15720" xr2:uid="{00000000-000D-0000-FFFF-FFFF00000000}"/>
  </bookViews>
  <sheets>
    <sheet name="入力シート" sheetId="9" r:id="rId1"/>
    <sheet name="増設・一部廃止申込書" sheetId="8" r:id="rId2"/>
  </sheets>
  <definedNames>
    <definedName name="_xlnm.Print_Area" localSheetId="1">増設・一部廃止申込書!$A$1:$AF$60</definedName>
    <definedName name="_xlnm.Print_Area" localSheetId="0">入力シート!$A$1:$D$38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8" l="1"/>
  <c r="B40" i="8"/>
  <c r="E36" i="8"/>
  <c r="U34" i="8"/>
  <c r="E34" i="8"/>
  <c r="E16" i="8"/>
  <c r="AB50" i="8"/>
  <c r="V17" i="8"/>
  <c r="K17" i="8"/>
  <c r="AA19" i="8"/>
  <c r="AA18" i="8"/>
  <c r="U19" i="8"/>
  <c r="U18" i="8"/>
  <c r="F22" i="8"/>
  <c r="F29" i="8"/>
  <c r="F28" i="8"/>
  <c r="E27" i="8"/>
  <c r="J17" i="9"/>
  <c r="E30" i="8"/>
  <c r="U25" i="8"/>
  <c r="E25" i="8"/>
  <c r="U13" i="8"/>
  <c r="X1" i="8"/>
  <c r="U11" i="8"/>
  <c r="E23" i="8"/>
  <c r="F21" i="8"/>
  <c r="E18" i="8"/>
  <c r="U8" i="8"/>
  <c r="U6" i="8"/>
  <c r="B12" i="8"/>
  <c r="B8" i="8"/>
  <c r="D6" i="8"/>
</calcChain>
</file>

<file path=xl/sharedStrings.xml><?xml version="1.0" encoding="utf-8"?>
<sst xmlns="http://schemas.openxmlformats.org/spreadsheetml/2006/main" count="106" uniqueCount="84">
  <si>
    <t>お申込み日</t>
    <rPh sb="1" eb="3">
      <t>モウシコ</t>
    </rPh>
    <rPh sb="4" eb="5">
      <t>ビ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</si>
  <si>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</si>
  <si>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</si>
  <si>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所属</t>
    <rPh sb="0" eb="2">
      <t>ショゾク</t>
    </rPh>
    <phoneticPr fontId="1"/>
  </si>
  <si>
    <t>〒</t>
    <phoneticPr fontId="1"/>
  </si>
  <si>
    <t>ご契約者名</t>
    <rPh sb="1" eb="3">
      <t>ケイヤク</t>
    </rPh>
    <rPh sb="3" eb="4">
      <t>シャ</t>
    </rPh>
    <rPh sb="4" eb="5">
      <t>メイ</t>
    </rPh>
    <phoneticPr fontId="1"/>
  </si>
  <si>
    <t>【社名】</t>
    <rPh sb="1" eb="3">
      <t>シャメイ</t>
    </rPh>
    <phoneticPr fontId="1"/>
  </si>
  <si>
    <t>住所</t>
    <rPh sb="0" eb="2">
      <t>ジュウショ</t>
    </rPh>
    <phoneticPr fontId="1"/>
  </si>
  <si>
    <t>供給地点
特定番号</t>
    <rPh sb="0" eb="2">
      <t>キョウキュウ</t>
    </rPh>
    <rPh sb="2" eb="4">
      <t>チテン</t>
    </rPh>
    <rPh sb="5" eb="7">
      <t>トクテイ</t>
    </rPh>
    <rPh sb="7" eb="9">
      <t>バンゴウ</t>
    </rPh>
    <phoneticPr fontId="1"/>
  </si>
  <si>
    <t>電話
番号</t>
    <rPh sb="0" eb="2">
      <t>デンワ</t>
    </rPh>
    <rPh sb="3" eb="5">
      <t>バンゴウ</t>
    </rPh>
    <phoneticPr fontId="1"/>
  </si>
  <si>
    <t>メール
アドレス</t>
    <phoneticPr fontId="1"/>
  </si>
  <si>
    <t>お申込内容</t>
    <rPh sb="1" eb="3">
      <t>モウシコ</t>
    </rPh>
    <rPh sb="3" eb="5">
      <t>ナイヨウ</t>
    </rPh>
    <phoneticPr fontId="1"/>
  </si>
  <si>
    <t>ご使用場所</t>
    <rPh sb="1" eb="3">
      <t>シヨウ</t>
    </rPh>
    <rPh sb="3" eb="5">
      <t>バショ</t>
    </rPh>
    <phoneticPr fontId="1"/>
  </si>
  <si>
    <t>（本お申込みに関するご担当者様のご記入をお願いいたします）</t>
    <rPh sb="14" eb="15">
      <t>サマ</t>
    </rPh>
    <rPh sb="21" eb="22">
      <t>ネガ</t>
    </rPh>
    <phoneticPr fontId="1"/>
  </si>
  <si>
    <t>申込種別</t>
    <rPh sb="0" eb="2">
      <t>モウシコミ</t>
    </rPh>
    <rPh sb="2" eb="4">
      <t>シュベツ</t>
    </rPh>
    <phoneticPr fontId="1"/>
  </si>
  <si>
    <t>附帯契約</t>
    <rPh sb="0" eb="2">
      <t>フタイ</t>
    </rPh>
    <rPh sb="2" eb="4">
      <t>ケイヤク</t>
    </rPh>
    <phoneticPr fontId="1"/>
  </si>
  <si>
    <t>請求書送付先</t>
    <rPh sb="0" eb="3">
      <t>セイキュウショ</t>
    </rPh>
    <rPh sb="3" eb="5">
      <t>ソウフ</t>
    </rPh>
    <rPh sb="5" eb="6">
      <t>サキ</t>
    </rPh>
    <phoneticPr fontId="1"/>
  </si>
  <si>
    <t>住　　所</t>
    <rPh sb="0" eb="1">
      <t>ジュウ</t>
    </rPh>
    <rPh sb="3" eb="4">
      <t>ショ</t>
    </rPh>
    <phoneticPr fontId="1"/>
  </si>
  <si>
    <t>※ご使用場所への郵送をご希望の場合、ご記入は不要です。</t>
    <rPh sb="2" eb="4">
      <t>シヨウ</t>
    </rPh>
    <rPh sb="4" eb="6">
      <t>バショ</t>
    </rPh>
    <rPh sb="8" eb="10">
      <t>ユウソウ</t>
    </rPh>
    <rPh sb="12" eb="14">
      <t>キボウ</t>
    </rPh>
    <rPh sb="15" eb="17">
      <t>バアイ</t>
    </rPh>
    <rPh sb="19" eb="21">
      <t>キニュウ</t>
    </rPh>
    <rPh sb="22" eb="24">
      <t>フヨウ</t>
    </rPh>
    <phoneticPr fontId="1"/>
  </si>
  <si>
    <t>漢字</t>
    <rPh sb="0" eb="2">
      <t>カンジ</t>
    </rPh>
    <phoneticPr fontId="1"/>
  </si>
  <si>
    <t>カナ</t>
    <phoneticPr fontId="1"/>
  </si>
  <si>
    <t>代表者名（契約書締結者名）</t>
    <rPh sb="0" eb="3">
      <t>ダイヒョウシャ</t>
    </rPh>
    <rPh sb="3" eb="4">
      <t>メイ</t>
    </rPh>
    <rPh sb="5" eb="7">
      <t>ケイヤク</t>
    </rPh>
    <rPh sb="7" eb="8">
      <t>ショ</t>
    </rPh>
    <rPh sb="8" eb="10">
      <t>テイケツ</t>
    </rPh>
    <rPh sb="10" eb="11">
      <t>シャ</t>
    </rPh>
    <rPh sb="11" eb="12">
      <t>ナ</t>
    </rPh>
    <phoneticPr fontId="1"/>
  </si>
  <si>
    <t>ご担当者</t>
    <rPh sb="1" eb="4">
      <t>タントウシャ</t>
    </rPh>
    <phoneticPr fontId="1"/>
  </si>
  <si>
    <t>メールアドレス</t>
    <phoneticPr fontId="1"/>
  </si>
  <si>
    <t>郵便番号（ハイフン不要）</t>
    <rPh sb="0" eb="4">
      <t>ユウビンバンゴウ</t>
    </rPh>
    <rPh sb="9" eb="11">
      <t>フヨウ</t>
    </rPh>
    <phoneticPr fontId="1"/>
  </si>
  <si>
    <t>請求書送付先</t>
    <rPh sb="0" eb="3">
      <t>セイキュウショ</t>
    </rPh>
    <rPh sb="3" eb="6">
      <t>ソウフサキ</t>
    </rPh>
    <phoneticPr fontId="1"/>
  </si>
  <si>
    <t>お申込内容</t>
    <rPh sb="1" eb="3">
      <t>モウシコミ</t>
    </rPh>
    <rPh sb="3" eb="5">
      <t>ナイヨウ</t>
    </rPh>
    <phoneticPr fontId="1"/>
  </si>
  <si>
    <t>※ご使用場所への郵送をご希望の場合は、ご入力は不要です。</t>
    <rPh sb="2" eb="4">
      <t>シヨウ</t>
    </rPh>
    <rPh sb="4" eb="6">
      <t>バショ</t>
    </rPh>
    <rPh sb="8" eb="10">
      <t>ユウソウ</t>
    </rPh>
    <rPh sb="12" eb="14">
      <t>キボウ</t>
    </rPh>
    <rPh sb="15" eb="17">
      <t>バアイ</t>
    </rPh>
    <rPh sb="20" eb="22">
      <t>ニュウリョク</t>
    </rPh>
    <rPh sb="23" eb="25">
      <t>フヨウ</t>
    </rPh>
    <phoneticPr fontId="1"/>
  </si>
  <si>
    <t>カナ</t>
    <phoneticPr fontId="1"/>
  </si>
  <si>
    <t>営業部</t>
    <rPh sb="0" eb="2">
      <t>エイギョウ</t>
    </rPh>
    <rPh sb="2" eb="3">
      <t>ブ</t>
    </rPh>
    <phoneticPr fontId="1"/>
  </si>
  <si>
    <t>四電　二郎</t>
    <rPh sb="0" eb="2">
      <t>ヨンデン</t>
    </rPh>
    <rPh sb="3" eb="5">
      <t>ジロウ</t>
    </rPh>
    <phoneticPr fontId="1"/>
  </si>
  <si>
    <t>087-821-5061</t>
    <phoneticPr fontId="1"/>
  </si>
  <si>
    <t>yonden@yonden.co.jp</t>
  </si>
  <si>
    <t>東京都千代田区大手町1丁目9番2号</t>
    <rPh sb="0" eb="3">
      <t>トウキョウト</t>
    </rPh>
    <rPh sb="3" eb="7">
      <t>チヨダク</t>
    </rPh>
    <rPh sb="7" eb="10">
      <t>オオテマチ</t>
    </rPh>
    <rPh sb="11" eb="13">
      <t>チョウメ</t>
    </rPh>
    <rPh sb="14" eb="15">
      <t>バン</t>
    </rPh>
    <rPh sb="16" eb="17">
      <t>ゴウ</t>
    </rPh>
    <phoneticPr fontId="1"/>
  </si>
  <si>
    <t>03-3517-4591</t>
    <phoneticPr fontId="1"/>
  </si>
  <si>
    <t>0310112222333344445555</t>
    <phoneticPr fontId="1"/>
  </si>
  <si>
    <t>香川県高松市丸の内2番5号</t>
    <rPh sb="0" eb="3">
      <t>カガワケン</t>
    </rPh>
    <rPh sb="3" eb="6">
      <t>タカマツシ</t>
    </rPh>
    <rPh sb="6" eb="7">
      <t>マル</t>
    </rPh>
    <rPh sb="8" eb="9">
      <t>ウチ</t>
    </rPh>
    <rPh sb="10" eb="11">
      <t>バン</t>
    </rPh>
    <rPh sb="12" eb="13">
      <t>ゴウ</t>
    </rPh>
    <phoneticPr fontId="1"/>
  </si>
  <si>
    <t>代表取締役　四電　太郎</t>
    <rPh sb="0" eb="2">
      <t>ダイヒョウ</t>
    </rPh>
    <rPh sb="2" eb="5">
      <t>トリシマリヤク</t>
    </rPh>
    <rPh sb="6" eb="8">
      <t>ヨンデン</t>
    </rPh>
    <rPh sb="9" eb="11">
      <t>タロウ</t>
    </rPh>
    <phoneticPr fontId="1"/>
  </si>
  <si>
    <t>シコクデンリョク（カ</t>
    <phoneticPr fontId="1"/>
  </si>
  <si>
    <t>四国電力株式会社</t>
    <rPh sb="0" eb="2">
      <t>シコク</t>
    </rPh>
    <rPh sb="2" eb="4">
      <t>デンリョク</t>
    </rPh>
    <rPh sb="4" eb="8">
      <t>カブシキガイシャ</t>
    </rPh>
    <phoneticPr fontId="1"/>
  </si>
  <si>
    <t>ご入力日（お申込日）</t>
    <rPh sb="1" eb="3">
      <t>ニュウリョク</t>
    </rPh>
    <rPh sb="3" eb="4">
      <t>ビ</t>
    </rPh>
    <rPh sb="6" eb="8">
      <t>モウシコミ</t>
    </rPh>
    <rPh sb="8" eb="9">
      <t>ビ</t>
    </rPh>
    <phoneticPr fontId="1"/>
  </si>
  <si>
    <t>（入力例）</t>
    <phoneticPr fontId="1"/>
  </si>
  <si>
    <t>なし</t>
    <phoneticPr fontId="1"/>
  </si>
  <si>
    <t>自家発補給電力</t>
    <rPh sb="0" eb="3">
      <t>ジカハツ</t>
    </rPh>
    <rPh sb="3" eb="5">
      <t>ホキュウ</t>
    </rPh>
    <rPh sb="5" eb="7">
      <t>デンリョク</t>
    </rPh>
    <phoneticPr fontId="1"/>
  </si>
  <si>
    <t>予備電力（線）</t>
    <rPh sb="0" eb="2">
      <t>ヨビ</t>
    </rPh>
    <rPh sb="2" eb="4">
      <t>デンリョク</t>
    </rPh>
    <rPh sb="5" eb="6">
      <t>セン</t>
    </rPh>
    <phoneticPr fontId="1"/>
  </si>
  <si>
    <t>予備電力（源）</t>
    <rPh sb="0" eb="2">
      <t>ヨビ</t>
    </rPh>
    <rPh sb="2" eb="4">
      <t>デンリョク</t>
    </rPh>
    <rPh sb="5" eb="6">
      <t>ミナモト</t>
    </rPh>
    <phoneticPr fontId="1"/>
  </si>
  <si>
    <t>附帯契約（チェック）※複数選択可</t>
    <rPh sb="0" eb="2">
      <t>フタイ</t>
    </rPh>
    <rPh sb="2" eb="4">
      <t>ケイヤク</t>
    </rPh>
    <rPh sb="11" eb="13">
      <t>フクスウ</t>
    </rPh>
    <rPh sb="13" eb="15">
      <t>センタク</t>
    </rPh>
    <rPh sb="15" eb="16">
      <t>カ</t>
    </rPh>
    <phoneticPr fontId="1"/>
  </si>
  <si>
    <t>【代表者名】</t>
    <rPh sb="1" eb="4">
      <t>ダイヒョウシャ</t>
    </rPh>
    <rPh sb="4" eb="5">
      <t>メイ</t>
    </rPh>
    <phoneticPr fontId="1"/>
  </si>
  <si>
    <t>供給地点特定番号（数字22桁、ハイフン不要）</t>
    <rPh sb="0" eb="2">
      <t>キョウキュウ</t>
    </rPh>
    <rPh sb="2" eb="4">
      <t>チテン</t>
    </rPh>
    <rPh sb="4" eb="6">
      <t>トクテイ</t>
    </rPh>
    <rPh sb="6" eb="8">
      <t>バンゴウ</t>
    </rPh>
    <rPh sb="9" eb="11">
      <t>スウジ</t>
    </rPh>
    <rPh sb="13" eb="14">
      <t>ケタ</t>
    </rPh>
    <rPh sb="19" eb="21">
      <t>フヨウ</t>
    </rPh>
    <phoneticPr fontId="1"/>
  </si>
  <si>
    <t>四国電力株式会社　宛</t>
    <rPh sb="0" eb="2">
      <t>シコク</t>
    </rPh>
    <rPh sb="2" eb="4">
      <t>デンリョク</t>
    </rPh>
    <rPh sb="4" eb="6">
      <t>カブシキ</t>
    </rPh>
    <rPh sb="6" eb="8">
      <t>カイシャ</t>
    </rPh>
    <rPh sb="9" eb="10">
      <t>アテ</t>
    </rPh>
    <phoneticPr fontId="1"/>
  </si>
  <si>
    <t>〒</t>
  </si>
  <si>
    <t>ご使用場所と同じ</t>
    <rPh sb="1" eb="3">
      <t>シヨウ</t>
    </rPh>
    <rPh sb="3" eb="5">
      <t>バショ</t>
    </rPh>
    <rPh sb="6" eb="7">
      <t>オナ</t>
    </rPh>
    <phoneticPr fontId="1"/>
  </si>
  <si>
    <t>施設名</t>
    <rPh sb="0" eb="2">
      <t>シセツ</t>
    </rPh>
    <rPh sb="2" eb="3">
      <t>メイ</t>
    </rPh>
    <phoneticPr fontId="1"/>
  </si>
  <si>
    <t>東京工場</t>
    <rPh sb="0" eb="4">
      <t>トウキョウコウジョウ</t>
    </rPh>
    <phoneticPr fontId="1"/>
  </si>
  <si>
    <t>契約番号（3から始まる数字10桁）</t>
    <rPh sb="0" eb="2">
      <t>ケイヤク</t>
    </rPh>
    <rPh sb="2" eb="4">
      <t>バンゴウ</t>
    </rPh>
    <rPh sb="8" eb="9">
      <t>ハジ</t>
    </rPh>
    <rPh sb="11" eb="13">
      <t>スウジ</t>
    </rPh>
    <rPh sb="15" eb="16">
      <t>ケタ</t>
    </rPh>
    <phoneticPr fontId="1"/>
  </si>
  <si>
    <t>契約番号</t>
    <rPh sb="0" eb="2">
      <t>ケイヤク</t>
    </rPh>
    <rPh sb="2" eb="4">
      <t>バンゴウ</t>
    </rPh>
    <phoneticPr fontId="1"/>
  </si>
  <si>
    <t>契約電力変更希望日</t>
    <rPh sb="0" eb="2">
      <t>ケイヤク</t>
    </rPh>
    <rPh sb="2" eb="4">
      <t>デンリョク</t>
    </rPh>
    <rPh sb="4" eb="6">
      <t>ヘンコウ</t>
    </rPh>
    <rPh sb="6" eb="9">
      <t>キボウビ</t>
    </rPh>
    <phoneticPr fontId="1"/>
  </si>
  <si>
    <t>変更後契約電力</t>
    <rPh sb="0" eb="2">
      <t>ヘンコウ</t>
    </rPh>
    <rPh sb="2" eb="3">
      <t>ゴ</t>
    </rPh>
    <rPh sb="3" eb="5">
      <t>ケイヤク</t>
    </rPh>
    <rPh sb="5" eb="7">
      <t>デンリョク</t>
    </rPh>
    <phoneticPr fontId="1"/>
  </si>
  <si>
    <t>変更前契約電力</t>
    <rPh sb="0" eb="2">
      <t>ヘンコウ</t>
    </rPh>
    <rPh sb="2" eb="3">
      <t>マエ</t>
    </rPh>
    <rPh sb="3" eb="5">
      <t>ケイヤク</t>
    </rPh>
    <rPh sb="5" eb="7">
      <t>デンリョク</t>
    </rPh>
    <phoneticPr fontId="1"/>
  </si>
  <si>
    <t>変更希望日</t>
    <rPh sb="0" eb="2">
      <t>ヘンコウ</t>
    </rPh>
    <rPh sb="2" eb="5">
      <t>キボウビ</t>
    </rPh>
    <phoneticPr fontId="1"/>
  </si>
  <si>
    <t>kW</t>
    <phoneticPr fontId="1"/>
  </si>
  <si>
    <t>（</t>
    <phoneticPr fontId="1"/>
  </si>
  <si>
    <t>変更前契約電力：</t>
    <phoneticPr fontId="1"/>
  </si>
  <si>
    <t>変更後契約電力：</t>
    <phoneticPr fontId="1"/>
  </si>
  <si>
    <t>）</t>
    <phoneticPr fontId="1"/>
  </si>
  <si>
    <t>備考</t>
    <rPh sb="0" eb="2">
      <t>ビコウ</t>
    </rPh>
    <phoneticPr fontId="1"/>
  </si>
  <si>
    <t>別添の確認</t>
    <rPh sb="0" eb="2">
      <t>ベッテン</t>
    </rPh>
    <rPh sb="3" eb="5">
      <t>カクニン</t>
    </rPh>
    <phoneticPr fontId="1"/>
  </si>
  <si>
    <t>確認結果</t>
    <phoneticPr fontId="1"/>
  </si>
  <si>
    <t>別添「ご契約に関する重要事項について」の内容をご確認・ご承諾のうえ、お申込みいただきますようお願いします。
（承諾いただける場合、□にチェックをお願いします）</t>
    <rPh sb="0" eb="2">
      <t>ベッテン</t>
    </rPh>
    <rPh sb="4" eb="6">
      <t>ケイヤク</t>
    </rPh>
    <rPh sb="7" eb="8">
      <t>カン</t>
    </rPh>
    <rPh sb="10" eb="12">
      <t>ジュウヨウ</t>
    </rPh>
    <rPh sb="12" eb="14">
      <t>ジコウ</t>
    </rPh>
    <rPh sb="20" eb="22">
      <t>ナイヨウ</t>
    </rPh>
    <rPh sb="35" eb="37">
      <t>モウシコ</t>
    </rPh>
    <rPh sb="47" eb="48">
      <t>ネガ</t>
    </rPh>
    <rPh sb="55" eb="57">
      <t>ショウダク</t>
    </rPh>
    <rPh sb="62" eb="64">
      <t>バアイ</t>
    </rPh>
    <rPh sb="73" eb="74">
      <t>ネガ</t>
    </rPh>
    <phoneticPr fontId="1"/>
  </si>
  <si>
    <t>承諾する</t>
    <rPh sb="0" eb="2">
      <t>ショウダク</t>
    </rPh>
    <phoneticPr fontId="1"/>
  </si>
  <si>
    <t>お申込み内容のご確認および別添「ご契約に関する重要事項について」の承諾</t>
    <rPh sb="1" eb="3">
      <t>モウシコ</t>
    </rPh>
    <rPh sb="4" eb="6">
      <t>ナイヨウ</t>
    </rPh>
    <rPh sb="8" eb="10">
      <t>カクニン</t>
    </rPh>
    <rPh sb="13" eb="15">
      <t>ベッテン</t>
    </rPh>
    <rPh sb="33" eb="35">
      <t>ショウダク</t>
    </rPh>
    <phoneticPr fontId="1"/>
  </si>
  <si>
    <t>施工業者</t>
    <rPh sb="0" eb="2">
      <t>セコウ</t>
    </rPh>
    <rPh sb="2" eb="4">
      <t>ギョウシャ</t>
    </rPh>
    <phoneticPr fontId="1"/>
  </si>
  <si>
    <t>会社名</t>
    <rPh sb="0" eb="3">
      <t>カイシャメイ</t>
    </rPh>
    <phoneticPr fontId="1"/>
  </si>
  <si>
    <t>四電工事株式会社</t>
    <rPh sb="0" eb="2">
      <t>ヨンデン</t>
    </rPh>
    <rPh sb="2" eb="4">
      <t>コウジ</t>
    </rPh>
    <rPh sb="4" eb="8">
      <t>カブ</t>
    </rPh>
    <phoneticPr fontId="1"/>
  </si>
  <si>
    <t>ご担当者名</t>
    <rPh sb="1" eb="4">
      <t>タントウシャ</t>
    </rPh>
    <rPh sb="4" eb="5">
      <t>メイ</t>
    </rPh>
    <phoneticPr fontId="1"/>
  </si>
  <si>
    <t>四電　太郎</t>
    <rPh sb="0" eb="2">
      <t>ヨンデン</t>
    </rPh>
    <rPh sb="3" eb="5">
      <t>タロウ</t>
    </rPh>
    <phoneticPr fontId="1"/>
  </si>
  <si>
    <t>087-821-5061</t>
  </si>
  <si>
    <t>※工事を伴わない契約電力変更の場合は、ご入力は不要です。</t>
    <rPh sb="1" eb="3">
      <t>コウジ</t>
    </rPh>
    <rPh sb="4" eb="5">
      <t>トモナ</t>
    </rPh>
    <rPh sb="8" eb="12">
      <t>ケイヤクデンリョク</t>
    </rPh>
    <rPh sb="12" eb="14">
      <t>ヘンコウ</t>
    </rPh>
    <rPh sb="15" eb="17">
      <t>バアイ</t>
    </rPh>
    <rPh sb="20" eb="22">
      <t>ニュウリョク</t>
    </rPh>
    <rPh sb="23" eb="25">
      <t>フヨウ</t>
    </rPh>
    <phoneticPr fontId="1"/>
  </si>
  <si>
    <t>電力需給契約申込書（増設・一部廃止）</t>
    <rPh sb="0" eb="2">
      <t>デンリョク</t>
    </rPh>
    <rPh sb="2" eb="4">
      <t>ジュキュウ</t>
    </rPh>
    <rPh sb="4" eb="6">
      <t>ケイヤク</t>
    </rPh>
    <rPh sb="6" eb="9">
      <t>モウシコミショ</t>
    </rPh>
    <rPh sb="10" eb="12">
      <t>ゾウセツ</t>
    </rPh>
    <rPh sb="13" eb="17">
      <t>イチブハイシ</t>
    </rPh>
    <phoneticPr fontId="1"/>
  </si>
  <si>
    <t>増設(契約電力または契約受電設備の増加)</t>
    <rPh sb="0" eb="2">
      <t>ゾウセツ</t>
    </rPh>
    <phoneticPr fontId="1"/>
  </si>
  <si>
    <t>一部廃止(契約電力または契約受電設備の減少)</t>
    <phoneticPr fontId="1"/>
  </si>
  <si>
    <t>実量制の場合は、「実量制」とご入力ください。</t>
    <rPh sb="0" eb="3">
      <t>ジツリョウセイ</t>
    </rPh>
    <rPh sb="4" eb="6">
      <t>バアイ</t>
    </rPh>
    <rPh sb="9" eb="12">
      <t>ジツリョウセイ</t>
    </rPh>
    <rPh sb="15" eb="17">
      <t>ニュウリョク</t>
    </rPh>
    <phoneticPr fontId="1"/>
  </si>
  <si>
    <t>備考（契約電力変更の根拠、工事申込内容等）</t>
    <rPh sb="0" eb="2">
      <t>ビコウ</t>
    </rPh>
    <rPh sb="3" eb="5">
      <t>ケイヤク</t>
    </rPh>
    <rPh sb="5" eb="7">
      <t>デンリョク</t>
    </rPh>
    <rPh sb="7" eb="9">
      <t>ヘンコウ</t>
    </rPh>
    <rPh sb="10" eb="12">
      <t>コンキョ</t>
    </rPh>
    <rPh sb="13" eb="17">
      <t>コウジモウシコミ</t>
    </rPh>
    <rPh sb="17" eb="19">
      <t>ナイヨウ</t>
    </rPh>
    <rPh sb="19" eb="20">
      <t>ナド</t>
    </rPh>
    <phoneticPr fontId="1"/>
  </si>
  <si>
    <t>工事を伴う契約電力変更の場合は、工事申込内容についてもご入力ください。</t>
    <rPh sb="0" eb="2">
      <t>コウジ</t>
    </rPh>
    <rPh sb="3" eb="4">
      <t>トモナ</t>
    </rPh>
    <rPh sb="5" eb="9">
      <t>ケイヤクデンリョク</t>
    </rPh>
    <rPh sb="9" eb="11">
      <t>ヘンコウ</t>
    </rPh>
    <rPh sb="12" eb="14">
      <t>バアイ</t>
    </rPh>
    <rPh sb="16" eb="20">
      <t>コウジモウシコミ</t>
    </rPh>
    <rPh sb="20" eb="22">
      <t>ナイヨウ</t>
    </rPh>
    <rPh sb="28" eb="3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</si>
</sst>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\-0000"/>
    <numFmt numFmtId="177" formatCode="yyyy&quot;年&quot;m&quot;月&quot;d&quot;日&quot;;@"/>
    <numFmt numFmtId="178" formatCode="0&quot;kW&quot;"/>
    <numFmt numFmtId="179" formatCode="#,##0;&quot;▲ &quot;#,##0"/>
  </numFmts>
  <fonts count="13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ＭＳ 明朝"/>
      <family val="2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hair">
        <color indexed="64"/>
      </top>
      <bottom/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hair">
        <color indexed="64"/>
      </right>
      <top style="hair">
        <color indexed="64"/>
      </top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theme="0" tint="-0.4999847407452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indexed="64"/>
      </left>
      <right style="hair">
        <color theme="0" tint="-0.499984740745262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49998474074526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499984740745262"/>
      </right>
      <top style="hair">
        <color indexed="64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indexed="64"/>
      </top>
      <bottom style="hair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medium">
        <color auto="1"/>
      </left>
      <right style="thin">
        <color theme="0" tint="-0.499984740745262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/>
      <top/>
      <bottom/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theme="0" tint="-0.49998474074526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0" tint="-0.499984740745262"/>
      </right>
      <top style="hair">
        <color indexed="64"/>
      </top>
      <bottom style="hair">
        <color theme="0" tint="-0.499984740745262"/>
      </bottom>
      <diagonal/>
    </border>
    <border>
      <left style="hair">
        <color indexed="64"/>
      </left>
      <right style="hair">
        <color theme="0" tint="-0.499984740745262"/>
      </right>
      <top/>
      <bottom style="hair">
        <color indexed="64"/>
      </bottom>
      <diagonal/>
    </border>
    <border>
      <left style="hair">
        <color indexed="64"/>
      </left>
      <right style="hair">
        <color theme="0" tint="-0.499984740745262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5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textRotation="255" shrinkToFit="1"/>
    </xf>
    <xf numFmtId="0" fontId="2" fillId="0" borderId="0" xfId="0" applyFont="1" applyFill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 applyAlignment="1">
      <alignment horizontal="left" vertical="center" indent="1" shrinkToFit="1"/>
    </xf>
    <xf numFmtId="0" fontId="2" fillId="0" borderId="9" xfId="0" applyFont="1" applyBorder="1" applyAlignment="1">
      <alignment horizontal="left" vertical="center" indent="1" shrinkToFit="1"/>
    </xf>
    <xf numFmtId="0" fontId="2" fillId="0" borderId="18" xfId="0" applyFont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49" fontId="7" fillId="0" borderId="0" xfId="0" applyNumberFormat="1" applyFont="1" applyAlignment="1">
      <alignment vertical="center" shrinkToFit="1"/>
    </xf>
    <xf numFmtId="0" fontId="7" fillId="0" borderId="51" xfId="0" applyFont="1" applyBorder="1">
      <alignment vertical="center"/>
    </xf>
    <xf numFmtId="0" fontId="7" fillId="0" borderId="52" xfId="0" applyFont="1" applyBorder="1">
      <alignment vertical="center"/>
    </xf>
    <xf numFmtId="0" fontId="7" fillId="0" borderId="53" xfId="0" applyFont="1" applyBorder="1">
      <alignment vertical="center"/>
    </xf>
    <xf numFmtId="177" fontId="7" fillId="0" borderId="52" xfId="0" applyNumberFormat="1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2" fillId="0" borderId="54" xfId="0" applyFont="1" applyBorder="1">
      <alignment vertical="center"/>
    </xf>
    <xf numFmtId="0" fontId="2" fillId="0" borderId="60" xfId="0" applyFont="1" applyBorder="1" applyAlignment="1">
      <alignment horizontal="left" vertical="center"/>
    </xf>
    <xf numFmtId="0" fontId="2" fillId="2" borderId="65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7" fillId="0" borderId="45" xfId="0" applyFont="1" applyBorder="1" applyAlignment="1" applyProtection="1">
      <alignment horizontal="left" vertical="center" shrinkToFit="1"/>
      <protection locked="0"/>
    </xf>
    <xf numFmtId="0" fontId="7" fillId="0" borderId="47" xfId="0" applyFont="1" applyBorder="1" applyAlignment="1" applyProtection="1">
      <alignment horizontal="left" vertical="center" shrinkToFit="1"/>
      <protection locked="0"/>
    </xf>
    <xf numFmtId="0" fontId="7" fillId="0" borderId="50" xfId="0" applyFont="1" applyBorder="1" applyAlignment="1" applyProtection="1">
      <alignment horizontal="left" vertical="center" shrinkToFit="1"/>
      <protection locked="0"/>
    </xf>
    <xf numFmtId="177" fontId="7" fillId="0" borderId="47" xfId="0" applyNumberFormat="1" applyFont="1" applyBorder="1" applyAlignment="1" applyProtection="1">
      <alignment horizontal="left" vertical="center" shrinkToFit="1"/>
      <protection locked="0"/>
    </xf>
    <xf numFmtId="0" fontId="7" fillId="0" borderId="50" xfId="0" applyFont="1" applyBorder="1" applyAlignment="1" applyProtection="1">
      <alignment vertical="center" shrinkToFit="1"/>
      <protection locked="0"/>
    </xf>
    <xf numFmtId="0" fontId="7" fillId="0" borderId="47" xfId="0" applyFont="1" applyBorder="1" applyAlignment="1" applyProtection="1">
      <alignment vertical="center" shrinkToFit="1"/>
      <protection locked="0"/>
    </xf>
    <xf numFmtId="49" fontId="7" fillId="0" borderId="47" xfId="0" applyNumberFormat="1" applyFont="1" applyBorder="1" applyAlignment="1" applyProtection="1">
      <alignment horizontal="left" vertical="center" shrinkToFit="1"/>
      <protection locked="0"/>
    </xf>
    <xf numFmtId="49" fontId="7" fillId="0" borderId="50" xfId="0" applyNumberFormat="1" applyFont="1" applyBorder="1" applyAlignment="1" applyProtection="1">
      <alignment horizontal="left" vertical="center" shrinkToFit="1"/>
      <protection locked="0"/>
    </xf>
    <xf numFmtId="0" fontId="7" fillId="0" borderId="0" xfId="0" applyFont="1" applyProtection="1">
      <alignment vertical="center"/>
      <protection locked="0"/>
    </xf>
    <xf numFmtId="177" fontId="7" fillId="0" borderId="94" xfId="0" applyNumberFormat="1" applyFont="1" applyBorder="1" applyProtection="1">
      <alignment vertical="center"/>
      <protection locked="0"/>
    </xf>
    <xf numFmtId="0" fontId="8" fillId="3" borderId="9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59" xfId="0" applyFont="1" applyBorder="1" applyAlignment="1">
      <alignment horizontal="left" vertical="center"/>
    </xf>
    <xf numFmtId="0" fontId="7" fillId="0" borderId="95" xfId="0" applyFont="1" applyBorder="1" applyAlignment="1">
      <alignment horizontal="left" vertical="center"/>
    </xf>
    <xf numFmtId="0" fontId="7" fillId="0" borderId="96" xfId="0" applyFont="1" applyBorder="1">
      <alignment vertical="center"/>
    </xf>
    <xf numFmtId="49" fontId="7" fillId="0" borderId="97" xfId="0" applyNumberFormat="1" applyFont="1" applyBorder="1" applyAlignment="1">
      <alignment horizontal="left" vertical="center"/>
    </xf>
    <xf numFmtId="0" fontId="11" fillId="0" borderId="50" xfId="1" applyBorder="1" applyAlignment="1" applyProtection="1">
      <alignment horizontal="left" vertical="center" shrinkToFit="1"/>
      <protection locked="0"/>
    </xf>
    <xf numFmtId="0" fontId="7" fillId="0" borderId="44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111" xfId="0" applyFont="1" applyBorder="1" applyAlignment="1" applyProtection="1">
      <alignment horizontal="left" vertical="center" shrinkToFit="1"/>
      <protection locked="0"/>
    </xf>
    <xf numFmtId="0" fontId="7" fillId="0" borderId="112" xfId="0" applyFont="1" applyBorder="1" applyAlignment="1">
      <alignment horizontal="left" vertical="center"/>
    </xf>
    <xf numFmtId="0" fontId="12" fillId="0" borderId="3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58" fontId="7" fillId="0" borderId="45" xfId="0" applyNumberFormat="1" applyFont="1" applyBorder="1" applyAlignment="1" applyProtection="1">
      <alignment horizontal="left" vertical="center" shrinkToFit="1"/>
      <protection locked="0"/>
    </xf>
    <xf numFmtId="0" fontId="7" fillId="0" borderId="112" xfId="0" applyFont="1" applyBorder="1">
      <alignment vertical="center"/>
    </xf>
    <xf numFmtId="178" fontId="7" fillId="0" borderId="111" xfId="0" applyNumberFormat="1" applyFont="1" applyBorder="1" applyAlignment="1" applyProtection="1">
      <alignment horizontal="left" vertical="center" shrinkToFit="1"/>
      <protection locked="0"/>
    </xf>
    <xf numFmtId="0" fontId="2" fillId="0" borderId="18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59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7" fillId="0" borderId="119" xfId="0" quotePrefix="1" applyFont="1" applyBorder="1" applyAlignment="1" applyProtection="1">
      <alignment vertical="center" wrapText="1" shrinkToFit="1"/>
      <protection locked="0"/>
    </xf>
    <xf numFmtId="0" fontId="2" fillId="0" borderId="0" xfId="0" applyFont="1" applyFill="1" applyBorder="1" applyAlignment="1">
      <alignment vertical="center" shrinkToFit="1"/>
    </xf>
    <xf numFmtId="0" fontId="7" fillId="0" borderId="130" xfId="0" applyFont="1" applyBorder="1" applyProtection="1">
      <alignment vertical="center"/>
      <protection locked="0"/>
    </xf>
    <xf numFmtId="0" fontId="7" fillId="0" borderId="131" xfId="0" applyFont="1" applyBorder="1">
      <alignment vertical="center"/>
    </xf>
    <xf numFmtId="0" fontId="2" fillId="0" borderId="0" xfId="0" applyFont="1" applyBorder="1" applyAlignment="1">
      <alignment horizontal="left" vertical="center" indent="1" shrinkToFit="1"/>
    </xf>
    <xf numFmtId="0" fontId="7" fillId="0" borderId="45" xfId="0" applyFont="1" applyBorder="1" applyAlignment="1" applyProtection="1">
      <alignment vertical="center" shrinkToFit="1"/>
      <protection locked="0"/>
    </xf>
    <xf numFmtId="0" fontId="7" fillId="0" borderId="133" xfId="0" applyFont="1" applyBorder="1" applyAlignment="1">
      <alignment horizontal="center" vertical="center" shrinkToFit="1"/>
    </xf>
    <xf numFmtId="0" fontId="7" fillId="0" borderId="134" xfId="0" applyFont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>
      <alignment vertical="center"/>
    </xf>
    <xf numFmtId="0" fontId="6" fillId="0" borderId="0" xfId="0" applyFont="1">
      <alignment vertical="center"/>
    </xf>
    <xf numFmtId="0" fontId="8" fillId="3" borderId="128" xfId="0" applyFont="1" applyFill="1" applyBorder="1" applyAlignment="1">
      <alignment horizontal="center" vertical="center"/>
    </xf>
    <xf numFmtId="0" fontId="8" fillId="3" borderId="129" xfId="0" applyFont="1" applyFill="1" applyBorder="1" applyAlignment="1">
      <alignment horizontal="center" vertical="center"/>
    </xf>
    <xf numFmtId="0" fontId="8" fillId="3" borderId="117" xfId="0" applyFont="1" applyFill="1" applyBorder="1" applyAlignment="1">
      <alignment horizontal="center" vertical="center"/>
    </xf>
    <xf numFmtId="0" fontId="8" fillId="3" borderId="118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110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98" xfId="0" applyFont="1" applyFill="1" applyBorder="1" applyAlignment="1">
      <alignment horizontal="center" vertical="center"/>
    </xf>
    <xf numFmtId="0" fontId="8" fillId="3" borderId="99" xfId="0" applyFont="1" applyFill="1" applyBorder="1" applyAlignment="1">
      <alignment horizontal="center" vertical="center"/>
    </xf>
    <xf numFmtId="0" fontId="8" fillId="3" borderId="100" xfId="0" applyFont="1" applyFill="1" applyBorder="1" applyAlignment="1">
      <alignment horizontal="center" vertical="center"/>
    </xf>
    <xf numFmtId="0" fontId="8" fillId="3" borderId="13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shrinkToFit="1"/>
    </xf>
    <xf numFmtId="0" fontId="2" fillId="2" borderId="78" xfId="0" applyFont="1" applyFill="1" applyBorder="1" applyAlignment="1">
      <alignment horizontal="center" vertical="center" textRotation="255" shrinkToFit="1"/>
    </xf>
    <xf numFmtId="0" fontId="2" fillId="2" borderId="79" xfId="0" applyFont="1" applyFill="1" applyBorder="1" applyAlignment="1">
      <alignment horizontal="center" vertical="center" textRotation="255" shrinkToFit="1"/>
    </xf>
    <xf numFmtId="0" fontId="2" fillId="2" borderId="80" xfId="0" applyFont="1" applyFill="1" applyBorder="1" applyAlignment="1">
      <alignment horizontal="center" vertical="center" textRotation="255" shrinkToFi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136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indent="1" shrinkToFit="1"/>
    </xf>
    <xf numFmtId="0" fontId="2" fillId="0" borderId="14" xfId="0" applyFont="1" applyBorder="1" applyAlignment="1">
      <alignment horizontal="left" vertical="center" indent="1" shrinkToFit="1"/>
    </xf>
    <xf numFmtId="0" fontId="2" fillId="0" borderId="67" xfId="0" applyFont="1" applyBorder="1" applyAlignment="1">
      <alignment horizontal="left" vertical="center" indent="1" shrinkToFit="1"/>
    </xf>
    <xf numFmtId="0" fontId="2" fillId="0" borderId="62" xfId="0" applyFont="1" applyBorder="1" applyAlignment="1">
      <alignment horizontal="left" vertical="center" indent="1" shrinkToFit="1"/>
    </xf>
    <xf numFmtId="0" fontId="2" fillId="0" borderId="63" xfId="0" applyFont="1" applyBorder="1" applyAlignment="1">
      <alignment horizontal="left" vertical="center" indent="1" shrinkToFit="1"/>
    </xf>
    <xf numFmtId="0" fontId="2" fillId="0" borderId="136" xfId="0" applyFont="1" applyBorder="1" applyAlignment="1">
      <alignment horizontal="left" vertical="center" indent="1" shrinkToFi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71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2" fillId="0" borderId="135" xfId="0" applyFont="1" applyBorder="1" applyAlignment="1">
      <alignment horizontal="left" vertical="center" indent="1" shrinkToFit="1"/>
    </xf>
    <xf numFmtId="0" fontId="2" fillId="0" borderId="64" xfId="0" applyFont="1" applyBorder="1" applyAlignment="1">
      <alignment horizontal="left" vertical="center" indent="1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7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1" shrinkToFit="1"/>
    </xf>
    <xf numFmtId="0" fontId="2" fillId="0" borderId="11" xfId="0" applyFont="1" applyBorder="1" applyAlignment="1">
      <alignment horizontal="left" vertical="center" indent="1" shrinkToFit="1"/>
    </xf>
    <xf numFmtId="0" fontId="2" fillId="0" borderId="21" xfId="0" applyFont="1" applyBorder="1" applyAlignment="1">
      <alignment horizontal="left" vertical="center" indent="1" shrinkToFit="1"/>
    </xf>
    <xf numFmtId="0" fontId="2" fillId="0" borderId="32" xfId="0" applyFont="1" applyBorder="1" applyAlignment="1">
      <alignment horizontal="left" vertical="center" indent="1" shrinkToFit="1"/>
    </xf>
    <xf numFmtId="0" fontId="2" fillId="0" borderId="12" xfId="0" applyFont="1" applyBorder="1" applyAlignment="1">
      <alignment horizontal="left" vertical="center" indent="1" shrinkToFit="1"/>
    </xf>
    <xf numFmtId="0" fontId="2" fillId="0" borderId="22" xfId="0" applyFont="1" applyBorder="1" applyAlignment="1">
      <alignment horizontal="left" vertical="center" indent="1" shrinkToFit="1"/>
    </xf>
    <xf numFmtId="0" fontId="2" fillId="2" borderId="120" xfId="0" applyFont="1" applyFill="1" applyBorder="1" applyAlignment="1">
      <alignment horizontal="center" vertical="center" shrinkToFit="1"/>
    </xf>
    <xf numFmtId="0" fontId="2" fillId="2" borderId="121" xfId="0" applyFont="1" applyFill="1" applyBorder="1" applyAlignment="1">
      <alignment horizontal="center" vertical="center" shrinkToFit="1"/>
    </xf>
    <xf numFmtId="0" fontId="2" fillId="2" borderId="122" xfId="0" applyFont="1" applyFill="1" applyBorder="1" applyAlignment="1">
      <alignment horizontal="center" vertical="center" shrinkToFit="1"/>
    </xf>
    <xf numFmtId="0" fontId="2" fillId="2" borderId="123" xfId="0" applyFont="1" applyFill="1" applyBorder="1" applyAlignment="1">
      <alignment horizontal="center" vertical="center" shrinkToFit="1"/>
    </xf>
    <xf numFmtId="0" fontId="2" fillId="2" borderId="57" xfId="0" applyFont="1" applyFill="1" applyBorder="1" applyAlignment="1">
      <alignment horizontal="center" vertical="center" shrinkToFit="1"/>
    </xf>
    <xf numFmtId="0" fontId="2" fillId="0" borderId="124" xfId="0" applyFont="1" applyBorder="1" applyAlignment="1">
      <alignment horizontal="left" vertical="center" wrapText="1" indent="1"/>
    </xf>
    <xf numFmtId="0" fontId="2" fillId="0" borderId="91" xfId="0" applyFont="1" applyBorder="1" applyAlignment="1">
      <alignment horizontal="left" vertical="center" wrapText="1" indent="1"/>
    </xf>
    <xf numFmtId="0" fontId="2" fillId="0" borderId="125" xfId="0" applyFont="1" applyBorder="1" applyAlignment="1">
      <alignment horizontal="left" vertical="center" wrapText="1" indent="1"/>
    </xf>
    <xf numFmtId="0" fontId="2" fillId="0" borderId="126" xfId="0" applyFont="1" applyBorder="1" applyAlignment="1">
      <alignment horizontal="left" vertical="center" wrapText="1" indent="1"/>
    </xf>
    <xf numFmtId="0" fontId="2" fillId="0" borderId="114" xfId="0" applyFont="1" applyBorder="1" applyAlignment="1">
      <alignment horizontal="left" vertical="center" wrapText="1" indent="1"/>
    </xf>
    <xf numFmtId="0" fontId="2" fillId="0" borderId="127" xfId="0" applyFont="1" applyBorder="1" applyAlignment="1">
      <alignment horizontal="left" vertical="center" wrapText="1" indent="1"/>
    </xf>
    <xf numFmtId="0" fontId="9" fillId="0" borderId="92" xfId="0" applyFont="1" applyBorder="1" applyAlignment="1">
      <alignment horizontal="center" vertical="center"/>
    </xf>
    <xf numFmtId="0" fontId="9" fillId="0" borderId="91" xfId="0" applyFont="1" applyBorder="1" applyAlignment="1">
      <alignment horizontal="center" vertical="center"/>
    </xf>
    <xf numFmtId="0" fontId="9" fillId="0" borderId="116" xfId="0" applyFont="1" applyBorder="1" applyAlignment="1">
      <alignment horizontal="center" vertical="center"/>
    </xf>
    <xf numFmtId="0" fontId="9" fillId="0" borderId="114" xfId="0" applyFont="1" applyBorder="1" applyAlignment="1">
      <alignment horizontal="center" vertical="center"/>
    </xf>
    <xf numFmtId="0" fontId="2" fillId="0" borderId="91" xfId="0" applyFont="1" applyBorder="1" applyAlignment="1">
      <alignment horizontal="left" vertical="center"/>
    </xf>
    <xf numFmtId="0" fontId="2" fillId="0" borderId="101" xfId="0" applyFont="1" applyBorder="1" applyAlignment="1">
      <alignment horizontal="left" vertical="center"/>
    </xf>
    <xf numFmtId="0" fontId="2" fillId="0" borderId="1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108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176" fontId="2" fillId="0" borderId="25" xfId="0" applyNumberFormat="1" applyFont="1" applyBorder="1" applyAlignment="1">
      <alignment horizontal="left" vertical="center"/>
    </xf>
    <xf numFmtId="176" fontId="2" fillId="0" borderId="23" xfId="0" applyNumberFormat="1" applyFont="1" applyBorder="1" applyAlignment="1">
      <alignment horizontal="left" vertical="center"/>
    </xf>
    <xf numFmtId="176" fontId="2" fillId="0" borderId="24" xfId="0" applyNumberFormat="1" applyFont="1" applyBorder="1" applyAlignment="1">
      <alignment horizontal="left" vertical="center"/>
    </xf>
    <xf numFmtId="49" fontId="2" fillId="0" borderId="92" xfId="0" applyNumberFormat="1" applyFont="1" applyBorder="1" applyAlignment="1">
      <alignment horizontal="left" vertical="center" indent="1" shrinkToFit="1"/>
    </xf>
    <xf numFmtId="0" fontId="2" fillId="0" borderId="91" xfId="0" applyFont="1" applyBorder="1" applyAlignment="1">
      <alignment horizontal="left" vertical="center" indent="1" shrinkToFit="1"/>
    </xf>
    <xf numFmtId="0" fontId="2" fillId="0" borderId="101" xfId="0" applyFont="1" applyBorder="1" applyAlignment="1">
      <alignment horizontal="left" vertical="center" indent="1" shrinkToFit="1"/>
    </xf>
    <xf numFmtId="0" fontId="2" fillId="0" borderId="109" xfId="0" applyFont="1" applyBorder="1" applyAlignment="1">
      <alignment horizontal="left" vertical="center" indent="1" shrinkToFit="1"/>
    </xf>
    <xf numFmtId="0" fontId="2" fillId="0" borderId="0" xfId="0" applyFont="1" applyBorder="1" applyAlignment="1">
      <alignment horizontal="left" vertical="center" indent="1" shrinkToFit="1"/>
    </xf>
    <xf numFmtId="0" fontId="2" fillId="0" borderId="2" xfId="0" applyFont="1" applyBorder="1" applyAlignment="1">
      <alignment horizontal="left" vertical="center" indent="1" shrinkToFit="1"/>
    </xf>
    <xf numFmtId="176" fontId="6" fillId="0" borderId="39" xfId="0" applyNumberFormat="1" applyFont="1" applyBorder="1" applyAlignment="1">
      <alignment horizontal="left" vertical="center"/>
    </xf>
    <xf numFmtId="176" fontId="6" fillId="0" borderId="42" xfId="0" applyNumberFormat="1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 shrinkToFi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7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indent="1" shrinkToFit="1"/>
    </xf>
    <xf numFmtId="0" fontId="2" fillId="0" borderId="19" xfId="0" applyFont="1" applyBorder="1" applyAlignment="1">
      <alignment horizontal="left" vertical="center" indent="1" shrinkToFit="1"/>
    </xf>
    <xf numFmtId="0" fontId="2" fillId="2" borderId="81" xfId="0" applyFont="1" applyFill="1" applyBorder="1" applyAlignment="1">
      <alignment horizontal="center" vertical="center" textRotation="255"/>
    </xf>
    <xf numFmtId="0" fontId="2" fillId="2" borderId="82" xfId="0" applyFont="1" applyFill="1" applyBorder="1" applyAlignment="1">
      <alignment horizontal="center" vertical="center" textRotation="255"/>
    </xf>
    <xf numFmtId="0" fontId="2" fillId="2" borderId="83" xfId="0" applyFont="1" applyFill="1" applyBorder="1" applyAlignment="1">
      <alignment horizontal="center" vertical="center" textRotation="255"/>
    </xf>
    <xf numFmtId="0" fontId="2" fillId="2" borderId="55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left" vertical="center" indent="1" shrinkToFit="1"/>
    </xf>
    <xf numFmtId="0" fontId="2" fillId="0" borderId="56" xfId="0" applyFont="1" applyBorder="1" applyAlignment="1">
      <alignment horizontal="left" vertical="center" indent="1" shrinkToFit="1"/>
    </xf>
    <xf numFmtId="0" fontId="2" fillId="0" borderId="57" xfId="0" applyFont="1" applyBorder="1" applyAlignment="1">
      <alignment horizontal="left" vertical="center" indent="1" shrinkToFit="1"/>
    </xf>
    <xf numFmtId="0" fontId="2" fillId="0" borderId="58" xfId="0" applyFont="1" applyBorder="1" applyAlignment="1">
      <alignment horizontal="left" vertical="center" indent="1" shrinkToFit="1"/>
    </xf>
    <xf numFmtId="0" fontId="2" fillId="0" borderId="20" xfId="0" applyFont="1" applyBorder="1" applyAlignment="1">
      <alignment horizontal="left" vertical="center" indent="1" shrinkToFit="1"/>
    </xf>
    <xf numFmtId="0" fontId="2" fillId="0" borderId="17" xfId="0" applyFont="1" applyBorder="1" applyAlignment="1">
      <alignment horizontal="left" vertical="center" indent="1" shrinkToFit="1"/>
    </xf>
    <xf numFmtId="0" fontId="2" fillId="0" borderId="16" xfId="0" applyFont="1" applyBorder="1" applyAlignment="1">
      <alignment horizontal="left" vertical="center" indent="1" shrinkToFit="1"/>
    </xf>
    <xf numFmtId="0" fontId="2" fillId="0" borderId="15" xfId="0" applyFont="1" applyBorder="1" applyAlignment="1">
      <alignment horizontal="left" vertical="center" indent="1" shrinkToFit="1"/>
    </xf>
    <xf numFmtId="0" fontId="9" fillId="0" borderId="10" xfId="0" applyFont="1" applyBorder="1" applyAlignment="1">
      <alignment horizontal="left" vertical="center" indent="1" shrinkToFit="1"/>
    </xf>
    <xf numFmtId="0" fontId="9" fillId="0" borderId="11" xfId="0" applyFont="1" applyBorder="1" applyAlignment="1">
      <alignment horizontal="left" vertical="center" indent="1" shrinkToFit="1"/>
    </xf>
    <xf numFmtId="0" fontId="9" fillId="0" borderId="8" xfId="0" applyFont="1" applyBorder="1" applyAlignment="1">
      <alignment horizontal="left" vertical="center" indent="1" shrinkToFit="1"/>
    </xf>
    <xf numFmtId="0" fontId="9" fillId="0" borderId="31" xfId="0" applyFont="1" applyBorder="1" applyAlignment="1">
      <alignment horizontal="left" vertical="center" indent="1" shrinkToFit="1"/>
    </xf>
    <xf numFmtId="0" fontId="9" fillId="0" borderId="4" xfId="0" applyFont="1" applyBorder="1" applyAlignment="1">
      <alignment horizontal="left" vertical="center" indent="1" shrinkToFit="1"/>
    </xf>
    <xf numFmtId="0" fontId="9" fillId="0" borderId="28" xfId="0" applyFont="1" applyBorder="1" applyAlignment="1">
      <alignment horizontal="left" vertical="center" indent="1" shrinkToFit="1"/>
    </xf>
    <xf numFmtId="0" fontId="9" fillId="0" borderId="32" xfId="0" applyFont="1" applyBorder="1" applyAlignment="1">
      <alignment horizontal="left" vertical="center" indent="1" shrinkToFit="1"/>
    </xf>
    <xf numFmtId="0" fontId="9" fillId="0" borderId="12" xfId="0" applyFont="1" applyBorder="1" applyAlignment="1">
      <alignment horizontal="left" vertical="center" indent="1" shrinkToFit="1"/>
    </xf>
    <xf numFmtId="0" fontId="9" fillId="0" borderId="29" xfId="0" applyFont="1" applyBorder="1" applyAlignment="1">
      <alignment horizontal="left" vertical="center" indent="1" shrinkToFit="1"/>
    </xf>
    <xf numFmtId="0" fontId="2" fillId="2" borderId="41" xfId="0" applyFont="1" applyFill="1" applyBorder="1" applyAlignment="1">
      <alignment horizontal="center" vertical="center" wrapText="1" shrinkToFit="1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75" xfId="0" applyFont="1" applyFill="1" applyBorder="1" applyAlignment="1">
      <alignment horizontal="center" vertical="center" shrinkToFit="1"/>
    </xf>
    <xf numFmtId="0" fontId="2" fillId="2" borderId="104" xfId="0" applyFont="1" applyFill="1" applyBorder="1" applyAlignment="1">
      <alignment horizontal="center" vertical="center" shrinkToFit="1"/>
    </xf>
    <xf numFmtId="0" fontId="2" fillId="2" borderId="105" xfId="0" applyFont="1" applyFill="1" applyBorder="1" applyAlignment="1">
      <alignment horizontal="center" vertical="center" shrinkToFit="1"/>
    </xf>
    <xf numFmtId="0" fontId="2" fillId="2" borderId="106" xfId="0" applyFont="1" applyFill="1" applyBorder="1" applyAlignment="1">
      <alignment horizontal="center" vertical="center" shrinkToFit="1"/>
    </xf>
    <xf numFmtId="0" fontId="2" fillId="2" borderId="7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84" xfId="0" applyFont="1" applyFill="1" applyBorder="1" applyAlignment="1">
      <alignment horizontal="center" vertical="center" textRotation="255" shrinkToFit="1"/>
    </xf>
    <xf numFmtId="0" fontId="2" fillId="2" borderId="85" xfId="0" applyFont="1" applyFill="1" applyBorder="1" applyAlignment="1">
      <alignment horizontal="center" vertical="center" textRotation="255" shrinkToFit="1"/>
    </xf>
    <xf numFmtId="0" fontId="2" fillId="2" borderId="103" xfId="0" applyFont="1" applyFill="1" applyBorder="1" applyAlignment="1">
      <alignment horizontal="center" vertical="center" textRotation="255" shrinkToFit="1"/>
    </xf>
    <xf numFmtId="0" fontId="2" fillId="2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 textRotation="255"/>
    </xf>
    <xf numFmtId="0" fontId="2" fillId="2" borderId="79" xfId="0" applyFont="1" applyFill="1" applyBorder="1" applyAlignment="1">
      <alignment horizontal="center" vertical="center" textRotation="255"/>
    </xf>
    <xf numFmtId="0" fontId="2" fillId="2" borderId="80" xfId="0" applyFont="1" applyFill="1" applyBorder="1" applyAlignment="1">
      <alignment horizontal="center" vertical="center" textRotation="255"/>
    </xf>
    <xf numFmtId="0" fontId="2" fillId="2" borderId="30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 indent="1" shrinkToFit="1"/>
    </xf>
    <xf numFmtId="0" fontId="2" fillId="0" borderId="0" xfId="0" applyNumberFormat="1" applyFont="1" applyFill="1" applyBorder="1" applyAlignment="1">
      <alignment horizontal="left" vertical="center" indent="1" shrinkToFit="1"/>
    </xf>
    <xf numFmtId="0" fontId="2" fillId="0" borderId="65" xfId="0" applyNumberFormat="1" applyFont="1" applyFill="1" applyBorder="1" applyAlignment="1">
      <alignment horizontal="left" vertical="center" indent="1" shrinkToFit="1"/>
    </xf>
    <xf numFmtId="0" fontId="2" fillId="0" borderId="18" xfId="0" applyFont="1" applyBorder="1" applyAlignment="1">
      <alignment horizontal="left" vertical="center"/>
    </xf>
    <xf numFmtId="0" fontId="2" fillId="2" borderId="115" xfId="0" applyFont="1" applyFill="1" applyBorder="1" applyAlignment="1">
      <alignment horizontal="center" vertical="center" shrinkToFit="1"/>
    </xf>
    <xf numFmtId="0" fontId="2" fillId="2" borderId="56" xfId="0" applyFont="1" applyFill="1" applyBorder="1" applyAlignment="1">
      <alignment horizontal="center" vertical="center" shrinkToFit="1"/>
    </xf>
    <xf numFmtId="0" fontId="2" fillId="2" borderId="68" xfId="0" applyFont="1" applyFill="1" applyBorder="1" applyAlignment="1">
      <alignment horizontal="center" vertical="center" shrinkToFit="1"/>
    </xf>
    <xf numFmtId="0" fontId="2" fillId="2" borderId="113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71" xfId="0" applyFont="1" applyFill="1" applyBorder="1" applyAlignment="1">
      <alignment horizontal="center" vertical="center" shrinkToFit="1"/>
    </xf>
    <xf numFmtId="0" fontId="2" fillId="0" borderId="91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9" xfId="0" applyFont="1" applyFill="1" applyBorder="1" applyAlignment="1">
      <alignment horizontal="center" vertical="center"/>
    </xf>
    <xf numFmtId="177" fontId="2" fillId="0" borderId="34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33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70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shrinkToFit="1"/>
    </xf>
    <xf numFmtId="0" fontId="4" fillId="0" borderId="3" xfId="0" applyFont="1" applyBorder="1" applyAlignment="1">
      <alignment horizontal="left" shrinkToFi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71" xfId="0" applyFont="1" applyFill="1" applyBorder="1" applyAlignment="1">
      <alignment horizontal="center" vertical="center" textRotation="255" shrinkToFit="1"/>
    </xf>
    <xf numFmtId="177" fontId="2" fillId="0" borderId="20" xfId="0" applyNumberFormat="1" applyFont="1" applyBorder="1" applyAlignment="1">
      <alignment horizontal="left" vertical="center" indent="1"/>
    </xf>
    <xf numFmtId="177" fontId="2" fillId="0" borderId="17" xfId="0" applyNumberFormat="1" applyFont="1" applyBorder="1" applyAlignment="1">
      <alignment horizontal="left" vertical="center" indent="1"/>
    </xf>
    <xf numFmtId="177" fontId="2" fillId="0" borderId="70" xfId="0" applyNumberFormat="1" applyFont="1" applyBorder="1" applyAlignment="1">
      <alignment horizontal="left" vertical="center" indent="1"/>
    </xf>
    <xf numFmtId="177" fontId="2" fillId="0" borderId="16" xfId="0" applyNumberFormat="1" applyFont="1" applyBorder="1" applyAlignment="1">
      <alignment horizontal="left" vertical="center" indent="1"/>
    </xf>
    <xf numFmtId="177" fontId="2" fillId="0" borderId="15" xfId="0" applyNumberFormat="1" applyFont="1" applyBorder="1" applyAlignment="1">
      <alignment horizontal="left" vertical="center" indent="1"/>
    </xf>
    <xf numFmtId="177" fontId="2" fillId="0" borderId="71" xfId="0" applyNumberFormat="1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indent="1" shrinkToFit="1"/>
    </xf>
    <xf numFmtId="0" fontId="9" fillId="0" borderId="9" xfId="0" applyFont="1" applyBorder="1" applyAlignment="1">
      <alignment horizontal="left" vertical="center" indent="1" shrinkToFit="1"/>
    </xf>
    <xf numFmtId="0" fontId="2" fillId="2" borderId="86" xfId="0" applyFont="1" applyFill="1" applyBorder="1" applyAlignment="1">
      <alignment horizontal="center" vertical="center" textRotation="255" shrinkToFit="1"/>
    </xf>
    <xf numFmtId="0" fontId="2" fillId="2" borderId="8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/>
    </xf>
    <xf numFmtId="0" fontId="2" fillId="2" borderId="104" xfId="0" applyFont="1" applyFill="1" applyBorder="1" applyAlignment="1">
      <alignment horizontal="center" vertical="center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0" borderId="102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0" fontId="2" fillId="0" borderId="109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16" xfId="0" applyFont="1" applyFill="1" applyBorder="1" applyAlignment="1">
      <alignment horizontal="left" vertical="top" wrapText="1"/>
    </xf>
    <xf numFmtId="0" fontId="2" fillId="0" borderId="114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179" fontId="2" fillId="0" borderId="59" xfId="0" applyNumberFormat="1" applyFont="1" applyBorder="1" applyAlignment="1">
      <alignment horizontal="center" vertical="center" shrinkToFit="1"/>
    </xf>
    <xf numFmtId="0" fontId="2" fillId="0" borderId="59" xfId="0" applyFont="1" applyFill="1" applyBorder="1" applyAlignment="1">
      <alignment horizontal="left" vertical="center" shrinkToFit="1"/>
    </xf>
    <xf numFmtId="179" fontId="2" fillId="0" borderId="59" xfId="0" applyNumberFormat="1" applyFont="1" applyFill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91" xfId="0" applyFont="1" applyBorder="1" applyAlignment="1">
      <alignment vertical="center" wrapText="1"/>
    </xf>
    <xf numFmtId="0" fontId="2" fillId="0" borderId="101" xfId="0" applyFont="1" applyBorder="1" applyAlignment="1">
      <alignment vertical="center" wrapText="1"/>
    </xf>
    <xf numFmtId="0" fontId="2" fillId="0" borderId="114" xfId="0" applyFont="1" applyBorder="1" applyAlignment="1">
      <alignment horizontal="center" vertical="center" wrapText="1"/>
    </xf>
    <xf numFmtId="0" fontId="2" fillId="0" borderId="114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176" fontId="2" fillId="0" borderId="0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/>
    </xf>
    <xf numFmtId="0" fontId="2" fillId="0" borderId="10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F$17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CheckBox" fmlaLink="$F$39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fmlaLink="$G$17" lockText="1" noThreeD="1"/>
</file>

<file path=xl/ctrlProps/ctrlProp3.xml><?xml version="1.0" encoding="utf-8"?>
<formControlPr xmlns="http://schemas.microsoft.com/office/spreadsheetml/2009/9/main" objectType="CheckBox" fmlaLink="$H$17" lockText="1" noThreeD="1"/>
</file>

<file path=xl/ctrlProps/ctrlProp4.xml><?xml version="1.0" encoding="utf-8"?>
<formControlPr xmlns="http://schemas.microsoft.com/office/spreadsheetml/2009/9/main" objectType="CheckBox" fmlaLink="$I$17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fmlaLink="$F$26" lockText="1" noThreeD="1"/>
</file>

<file path=xl/ctrlProps/ctrlProp9.xml><?xml version="1.0" encoding="utf-8"?>
<formControlPr xmlns="http://schemas.microsoft.com/office/spreadsheetml/2009/9/main" objectType="Radio" firstButton="1" fmlaLink="$F$1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171450</xdr:rowOff>
        </xdr:from>
        <xdr:to>
          <xdr:col>2</xdr:col>
          <xdr:colOff>1057275</xdr:colOff>
          <xdr:row>17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予備電力（線）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15</xdr:row>
          <xdr:rowOff>180975</xdr:rowOff>
        </xdr:from>
        <xdr:to>
          <xdr:col>2</xdr:col>
          <xdr:colOff>2200275</xdr:colOff>
          <xdr:row>17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予備電力（源）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2238375</xdr:colOff>
          <xdr:row>15</xdr:row>
          <xdr:rowOff>171450</xdr:rowOff>
        </xdr:from>
        <xdr:to>
          <xdr:col>2</xdr:col>
          <xdr:colOff>3381375</xdr:colOff>
          <xdr:row>17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自家発補給電力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3457575</xdr:colOff>
          <xdr:row>15</xdr:row>
          <xdr:rowOff>180975</xdr:rowOff>
        </xdr:from>
        <xdr:to>
          <xdr:col>2</xdr:col>
          <xdr:colOff>4105275</xdr:colOff>
          <xdr:row>17</xdr:row>
          <xdr:rowOff>38100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2238375</xdr:colOff>
          <xdr:row>38</xdr:row>
          <xdr:rowOff>0</xdr:rowOff>
        </xdr:from>
        <xdr:to>
          <xdr:col>2</xdr:col>
          <xdr:colOff>3971925</xdr:colOff>
          <xdr:row>39</xdr:row>
          <xdr:rowOff>142875</xdr:rowOff>
        </xdr:to>
        <xdr:sp macro="" textlink="">
          <xdr:nvSpPr>
            <xdr:cNvPr id="3115" name="Group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2257425</xdr:colOff>
          <xdr:row>16</xdr:row>
          <xdr:rowOff>171450</xdr:rowOff>
        </xdr:from>
        <xdr:to>
          <xdr:col>2</xdr:col>
          <xdr:colOff>2200275</xdr:colOff>
          <xdr:row>18</xdr:row>
          <xdr:rowOff>47625</xdr:rowOff>
        </xdr:to>
        <xdr:sp macro="" textlink="">
          <xdr:nvSpPr>
            <xdr:cNvPr id="3119" name="Group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2276475</xdr:colOff>
          <xdr:row>18</xdr:row>
          <xdr:rowOff>0</xdr:rowOff>
        </xdr:from>
        <xdr:to>
          <xdr:col>2</xdr:col>
          <xdr:colOff>2133600</xdr:colOff>
          <xdr:row>19</xdr:row>
          <xdr:rowOff>76200</xdr:rowOff>
        </xdr:to>
        <xdr:sp macro="" textlink="">
          <xdr:nvSpPr>
            <xdr:cNvPr id="3125" name="Group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152400</xdr:rowOff>
        </xdr:from>
        <xdr:to>
          <xdr:col>2</xdr:col>
          <xdr:colOff>2276475</xdr:colOff>
          <xdr:row>26</xdr:row>
          <xdr:rowOff>28575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ご使用場住所と同じ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180975</xdr:rowOff>
        </xdr:from>
        <xdr:to>
          <xdr:col>2</xdr:col>
          <xdr:colOff>2609850</xdr:colOff>
          <xdr:row>13</xdr:row>
          <xdr:rowOff>19050</xdr:rowOff>
        </xdr:to>
        <xdr:sp macro="" textlink="">
          <xdr:nvSpPr>
            <xdr:cNvPr id="3133" name="Option Button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増設(契約電力または契約受電設備の増加)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2247900</xdr:colOff>
          <xdr:row>11</xdr:row>
          <xdr:rowOff>76200</xdr:rowOff>
        </xdr:from>
        <xdr:to>
          <xdr:col>2</xdr:col>
          <xdr:colOff>2419350</xdr:colOff>
          <xdr:row>13</xdr:row>
          <xdr:rowOff>123825</xdr:rowOff>
        </xdr:to>
        <xdr:sp macro="" textlink="">
          <xdr:nvSpPr>
            <xdr:cNvPr id="3134" name="Group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2238375</xdr:colOff>
          <xdr:row>38</xdr:row>
          <xdr:rowOff>0</xdr:rowOff>
        </xdr:from>
        <xdr:to>
          <xdr:col>2</xdr:col>
          <xdr:colOff>3971925</xdr:colOff>
          <xdr:row>39</xdr:row>
          <xdr:rowOff>142875</xdr:rowOff>
        </xdr:to>
        <xdr:sp macro="" textlink="">
          <xdr:nvSpPr>
            <xdr:cNvPr id="3135" name="Group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38</xdr:row>
          <xdr:rowOff>9525</xdr:rowOff>
        </xdr:from>
        <xdr:to>
          <xdr:col>2</xdr:col>
          <xdr:colOff>4038600</xdr:colOff>
          <xdr:row>38</xdr:row>
          <xdr:rowOff>180975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申込内容の相違なし。別添「ご契約に関する重要事項」を承諾する。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2400300</xdr:colOff>
          <xdr:row>11</xdr:row>
          <xdr:rowOff>171450</xdr:rowOff>
        </xdr:from>
        <xdr:to>
          <xdr:col>2</xdr:col>
          <xdr:colOff>4772025</xdr:colOff>
          <xdr:row>13</xdr:row>
          <xdr:rowOff>19050</xdr:rowOff>
        </xdr:to>
        <xdr:sp macro="" textlink="">
          <xdr:nvSpPr>
            <xdr:cNvPr id="3138" name="Option Button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209910F3-E96D-728B-3877-E14323F773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一部廃止(契約電力または契約受電設備の減少)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219477</xdr:colOff>
      <xdr:row>7</xdr:row>
      <xdr:rowOff>125678</xdr:rowOff>
    </xdr:from>
    <xdr:to>
      <xdr:col>15</xdr:col>
      <xdr:colOff>27854</xdr:colOff>
      <xdr:row>9</xdr:row>
      <xdr:rowOff>54881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60006" y="1426521"/>
          <a:ext cx="287348" cy="310203"/>
        </a:xfrm>
        <a:prstGeom prst="ellipse">
          <a:avLst/>
        </a:prstGeom>
        <a:noFill/>
        <a:ln w="12700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chemeClr val="bg1">
                  <a:lumMod val="7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9"/>
  <sheetViews>
    <sheetView showGridLines="0" tabSelected="1" zoomScaleNormal="100" zoomScaleSheetLayoutView="100" workbookViewId="0">
      <selection activeCell="B2" sqref="B2"/>
    </sheetView>
  </sheetViews>
  <sheetFormatPr defaultRowHeight="14.25" x14ac:dyDescent="0.15"/>
  <cols>
    <col min="1" max="2" width="30.375" style="24" customWidth="1"/>
    <col min="3" max="3" width="65.5" style="24" customWidth="1"/>
    <col min="4" max="4" width="54.125" style="24" customWidth="1"/>
    <col min="5" max="5" width="9" style="24"/>
    <col min="6" max="10" width="9" style="24" hidden="1" customWidth="1"/>
    <col min="11" max="16384" width="9" style="24"/>
  </cols>
  <sheetData>
    <row r="1" spans="1:8" ht="15" thickBot="1" x14ac:dyDescent="0.2"/>
    <row r="2" spans="1:8" ht="16.5" customHeight="1" thickBot="1" x14ac:dyDescent="0.2">
      <c r="A2" s="48" t="s">
        <v>40</v>
      </c>
      <c r="B2" s="47"/>
    </row>
    <row r="3" spans="1:8" ht="15" thickBot="1" x14ac:dyDescent="0.2">
      <c r="D3" s="24" t="s">
        <v>41</v>
      </c>
    </row>
    <row r="4" spans="1:8" ht="16.5" customHeight="1" x14ac:dyDescent="0.15">
      <c r="A4" s="90" t="s">
        <v>5</v>
      </c>
      <c r="B4" s="55" t="s">
        <v>20</v>
      </c>
      <c r="C4" s="38"/>
      <c r="D4" s="28" t="s">
        <v>38</v>
      </c>
    </row>
    <row r="5" spans="1:8" ht="16.5" customHeight="1" x14ac:dyDescent="0.15">
      <c r="A5" s="92"/>
      <c r="B5" s="56" t="s">
        <v>19</v>
      </c>
      <c r="C5" s="39"/>
      <c r="D5" s="29" t="s">
        <v>39</v>
      </c>
    </row>
    <row r="6" spans="1:8" ht="16.5" customHeight="1" thickBot="1" x14ac:dyDescent="0.2">
      <c r="A6" s="93" t="s">
        <v>21</v>
      </c>
      <c r="B6" s="94"/>
      <c r="C6" s="40"/>
      <c r="D6" s="30" t="s">
        <v>37</v>
      </c>
    </row>
    <row r="7" spans="1:8" ht="15" thickBot="1" x14ac:dyDescent="0.2">
      <c r="A7" s="23"/>
      <c r="B7" s="23"/>
      <c r="C7" s="26"/>
    </row>
    <row r="8" spans="1:8" ht="16.5" customHeight="1" x14ac:dyDescent="0.15">
      <c r="A8" s="90" t="s">
        <v>22</v>
      </c>
      <c r="B8" s="55" t="s">
        <v>3</v>
      </c>
      <c r="C8" s="38"/>
      <c r="D8" s="28" t="s">
        <v>29</v>
      </c>
    </row>
    <row r="9" spans="1:8" ht="16.5" customHeight="1" x14ac:dyDescent="0.15">
      <c r="A9" s="92"/>
      <c r="B9" s="56" t="s">
        <v>1</v>
      </c>
      <c r="C9" s="39"/>
      <c r="D9" s="29" t="s">
        <v>30</v>
      </c>
    </row>
    <row r="10" spans="1:8" ht="16.5" customHeight="1" x14ac:dyDescent="0.15">
      <c r="A10" s="92"/>
      <c r="B10" s="56" t="s">
        <v>2</v>
      </c>
      <c r="C10" s="39"/>
      <c r="D10" s="29" t="s">
        <v>31</v>
      </c>
    </row>
    <row r="11" spans="1:8" ht="16.5" customHeight="1" thickBot="1" x14ac:dyDescent="0.2">
      <c r="A11" s="93"/>
      <c r="B11" s="57" t="s">
        <v>23</v>
      </c>
      <c r="C11" s="54"/>
      <c r="D11" s="30" t="s">
        <v>32</v>
      </c>
    </row>
    <row r="12" spans="1:8" ht="15" thickBot="1" x14ac:dyDescent="0.2">
      <c r="A12" s="23"/>
      <c r="B12" s="23"/>
      <c r="C12" s="26"/>
    </row>
    <row r="13" spans="1:8" ht="16.5" customHeight="1" x14ac:dyDescent="0.15">
      <c r="A13" s="90" t="s">
        <v>26</v>
      </c>
      <c r="B13" s="55" t="s">
        <v>14</v>
      </c>
      <c r="C13" s="63"/>
      <c r="D13" s="28"/>
      <c r="F13" s="46">
        <v>0</v>
      </c>
      <c r="G13" s="46"/>
      <c r="H13" s="46"/>
    </row>
    <row r="14" spans="1:8" ht="16.5" customHeight="1" x14ac:dyDescent="0.15">
      <c r="A14" s="91"/>
      <c r="B14" s="58" t="s">
        <v>58</v>
      </c>
      <c r="C14" s="65"/>
      <c r="D14" s="64" t="s">
        <v>81</v>
      </c>
      <c r="F14" s="46"/>
      <c r="G14" s="46"/>
      <c r="H14" s="46"/>
    </row>
    <row r="15" spans="1:8" ht="16.5" customHeight="1" x14ac:dyDescent="0.15">
      <c r="A15" s="91"/>
      <c r="B15" s="58" t="s">
        <v>57</v>
      </c>
      <c r="C15" s="65"/>
      <c r="D15" s="64" t="s">
        <v>81</v>
      </c>
      <c r="F15" s="46"/>
      <c r="G15" s="46"/>
      <c r="H15" s="46"/>
    </row>
    <row r="16" spans="1:8" ht="16.5" customHeight="1" x14ac:dyDescent="0.15">
      <c r="A16" s="92"/>
      <c r="B16" s="56" t="s">
        <v>56</v>
      </c>
      <c r="C16" s="41"/>
      <c r="D16" s="31">
        <v>43556</v>
      </c>
    </row>
    <row r="17" spans="1:10" ht="16.5" customHeight="1" thickBot="1" x14ac:dyDescent="0.2">
      <c r="A17" s="93"/>
      <c r="B17" s="57" t="s">
        <v>46</v>
      </c>
      <c r="C17" s="40"/>
      <c r="D17" s="29"/>
      <c r="F17" s="46" t="b">
        <v>0</v>
      </c>
      <c r="G17" s="46" t="b">
        <v>0</v>
      </c>
      <c r="H17" s="46" t="b">
        <v>0</v>
      </c>
      <c r="I17" s="46" t="b">
        <v>0</v>
      </c>
      <c r="J17" s="24">
        <f>COUNTIF(F17:I17,"TRUE")</f>
        <v>0</v>
      </c>
    </row>
    <row r="18" spans="1:10" ht="15" thickBot="1" x14ac:dyDescent="0.2">
      <c r="A18" s="23"/>
      <c r="B18" s="23"/>
      <c r="C18" s="25"/>
    </row>
    <row r="19" spans="1:10" ht="16.5" customHeight="1" x14ac:dyDescent="0.15">
      <c r="A19" s="95" t="s">
        <v>12</v>
      </c>
      <c r="B19" s="55" t="s">
        <v>24</v>
      </c>
      <c r="C19" s="38"/>
      <c r="D19" s="51">
        <v>1000004</v>
      </c>
    </row>
    <row r="20" spans="1:10" ht="16.5" customHeight="1" x14ac:dyDescent="0.15">
      <c r="A20" s="96"/>
      <c r="B20" s="56" t="s">
        <v>7</v>
      </c>
      <c r="C20" s="43"/>
      <c r="D20" s="52" t="s">
        <v>33</v>
      </c>
    </row>
    <row r="21" spans="1:10" ht="16.5" customHeight="1" x14ac:dyDescent="0.15">
      <c r="A21" s="96"/>
      <c r="B21" s="56" t="s">
        <v>52</v>
      </c>
      <c r="C21" s="43"/>
      <c r="D21" s="52" t="s">
        <v>53</v>
      </c>
    </row>
    <row r="22" spans="1:10" ht="16.5" customHeight="1" x14ac:dyDescent="0.15">
      <c r="A22" s="96"/>
      <c r="B22" s="56" t="s">
        <v>2</v>
      </c>
      <c r="C22" s="43"/>
      <c r="D22" s="52" t="s">
        <v>34</v>
      </c>
    </row>
    <row r="23" spans="1:10" ht="16.5" customHeight="1" x14ac:dyDescent="0.15">
      <c r="A23" s="96"/>
      <c r="B23" s="56" t="s">
        <v>48</v>
      </c>
      <c r="C23" s="44"/>
      <c r="D23" s="53" t="s">
        <v>35</v>
      </c>
    </row>
    <row r="24" spans="1:10" ht="16.5" customHeight="1" thickBot="1" x14ac:dyDescent="0.2">
      <c r="A24" s="97"/>
      <c r="B24" s="57" t="s">
        <v>54</v>
      </c>
      <c r="C24" s="45"/>
      <c r="D24" s="53"/>
    </row>
    <row r="25" spans="1:10" ht="15" thickBot="1" x14ac:dyDescent="0.2">
      <c r="A25" s="23"/>
      <c r="B25" s="23"/>
      <c r="C25" s="27"/>
    </row>
    <row r="26" spans="1:10" ht="16.5" customHeight="1" x14ac:dyDescent="0.15">
      <c r="A26" s="90" t="s">
        <v>25</v>
      </c>
      <c r="B26" s="55"/>
      <c r="C26" s="38"/>
      <c r="D26" s="32"/>
      <c r="F26" s="46" t="b">
        <v>0</v>
      </c>
    </row>
    <row r="27" spans="1:10" ht="16.5" customHeight="1" x14ac:dyDescent="0.15">
      <c r="A27" s="91"/>
      <c r="B27" s="58" t="s">
        <v>24</v>
      </c>
      <c r="C27" s="59"/>
      <c r="D27" s="60">
        <v>7608573</v>
      </c>
    </row>
    <row r="28" spans="1:10" ht="16.5" customHeight="1" x14ac:dyDescent="0.15">
      <c r="A28" s="92"/>
      <c r="B28" s="56" t="s">
        <v>7</v>
      </c>
      <c r="C28" s="43"/>
      <c r="D28" s="29" t="s">
        <v>36</v>
      </c>
    </row>
    <row r="29" spans="1:10" ht="16.5" customHeight="1" thickBot="1" x14ac:dyDescent="0.2">
      <c r="A29" s="93"/>
      <c r="B29" s="57" t="s">
        <v>2</v>
      </c>
      <c r="C29" s="42"/>
      <c r="D29" s="30" t="s">
        <v>31</v>
      </c>
    </row>
    <row r="30" spans="1:10" ht="16.5" customHeight="1" x14ac:dyDescent="0.15">
      <c r="A30" s="24" t="s">
        <v>27</v>
      </c>
    </row>
    <row r="31" spans="1:10" ht="16.5" customHeight="1" thickBot="1" x14ac:dyDescent="0.2"/>
    <row r="32" spans="1:10" ht="16.5" customHeight="1" x14ac:dyDescent="0.15">
      <c r="A32" s="90" t="s">
        <v>71</v>
      </c>
      <c r="B32" s="55" t="s">
        <v>72</v>
      </c>
      <c r="C32" s="79"/>
      <c r="D32" s="28" t="s">
        <v>73</v>
      </c>
    </row>
    <row r="33" spans="1:6" ht="16.5" customHeight="1" x14ac:dyDescent="0.15">
      <c r="A33" s="98"/>
      <c r="B33" s="80" t="s">
        <v>74</v>
      </c>
      <c r="C33" s="81"/>
      <c r="D33" s="29" t="s">
        <v>75</v>
      </c>
    </row>
    <row r="34" spans="1:6" ht="16.5" customHeight="1" thickBot="1" x14ac:dyDescent="0.2">
      <c r="A34" s="93"/>
      <c r="B34" s="57" t="s">
        <v>2</v>
      </c>
      <c r="C34" s="42"/>
      <c r="D34" s="30" t="s">
        <v>76</v>
      </c>
    </row>
    <row r="35" spans="1:6" ht="16.5" customHeight="1" x14ac:dyDescent="0.15">
      <c r="A35" s="24" t="s">
        <v>77</v>
      </c>
      <c r="B35" s="82"/>
      <c r="C35" s="83"/>
      <c r="D35" s="84"/>
    </row>
    <row r="36" spans="1:6" ht="15" thickBot="1" x14ac:dyDescent="0.2">
      <c r="A36" s="23"/>
      <c r="B36" s="23"/>
      <c r="C36" s="27"/>
    </row>
    <row r="37" spans="1:6" ht="104.25" customHeight="1" thickBot="1" x14ac:dyDescent="0.2">
      <c r="A37" s="88" t="s">
        <v>82</v>
      </c>
      <c r="B37" s="89"/>
      <c r="C37" s="74"/>
      <c r="D37" s="28" t="s">
        <v>83</v>
      </c>
    </row>
    <row r="38" spans="1:6" ht="15" thickBot="1" x14ac:dyDescent="0.2"/>
    <row r="39" spans="1:6" ht="15" thickBot="1" x14ac:dyDescent="0.2">
      <c r="A39" s="86" t="s">
        <v>70</v>
      </c>
      <c r="B39" s="87"/>
      <c r="C39" s="76"/>
      <c r="D39" s="77"/>
      <c r="F39" s="46" t="b">
        <v>0</v>
      </c>
    </row>
  </sheetData>
  <sheetProtection algorithmName="SHA-512" hashValue="kCIf6BABdkPhugj0Gjk0xiqJSzybGwp+90qNzdB+FRmSO6vVf2UucI2UXtz2uMtDqKwLKkmL3epvV4LGMN9NZA==" saltValue="Q3iYen0hwighD8FAMBv9wQ==" spinCount="100000" sheet="1" selectLockedCells="1"/>
  <mergeCells count="9">
    <mergeCell ref="A39:B39"/>
    <mergeCell ref="A37:B37"/>
    <mergeCell ref="A26:A29"/>
    <mergeCell ref="A13:A17"/>
    <mergeCell ref="A4:A5"/>
    <mergeCell ref="A6:B6"/>
    <mergeCell ref="A8:A11"/>
    <mergeCell ref="A19:A24"/>
    <mergeCell ref="A32:A34"/>
  </mergeCells>
  <phoneticPr fontId="1"/>
  <conditionalFormatting sqref="B2 C4:C6 C8:C11 C19:C24 C27:C29 C37 C14:C16 C32:C34">
    <cfRule type="containsBlanks" dxfId="6" priority="9">
      <formula>LEN(TRIM(B2))=0</formula>
    </cfRule>
  </conditionalFormatting>
  <conditionalFormatting sqref="C17">
    <cfRule type="expression" dxfId="5" priority="7">
      <formula>$J$17=0</formula>
    </cfRule>
  </conditionalFormatting>
  <conditionalFormatting sqref="C26">
    <cfRule type="expression" dxfId="4" priority="4">
      <formula>$C$27&lt;&gt;""</formula>
    </cfRule>
    <cfRule type="expression" dxfId="3" priority="6">
      <formula>$F$26=FALSE</formula>
    </cfRule>
  </conditionalFormatting>
  <conditionalFormatting sqref="C27:C29">
    <cfRule type="expression" dxfId="2" priority="5">
      <formula>$F$26=TRUE</formula>
    </cfRule>
  </conditionalFormatting>
  <conditionalFormatting sqref="C13">
    <cfRule type="expression" dxfId="1" priority="3">
      <formula>$F$13=0</formula>
    </cfRule>
  </conditionalFormatting>
  <conditionalFormatting sqref="C39">
    <cfRule type="expression" dxfId="0" priority="2">
      <formula>$F$39=FALSE</formula>
    </cfRule>
  </conditionalFormatting>
  <dataValidations count="2">
    <dataValidation errorStyle="warning" imeMode="fullKatakana" allowBlank="1" showInputMessage="1" showErrorMessage="1" sqref="C4" xr:uid="{00000000-0002-0000-0000-000000000000}"/>
    <dataValidation imeMode="halfAlpha" allowBlank="1" showInputMessage="1" showErrorMessage="1" sqref="C14:C15" xr:uid="{00000000-0002-0000-0000-000001000000}"/>
  </dataValidations>
  <pageMargins left="0.7" right="0.7" top="0.75" bottom="0.75" header="0.3" footer="0.3"/>
  <pageSetup paperSize="9" scale="52" orientation="portrait" r:id="rId1"/>
  <colBreaks count="1" manualBreakCount="1">
    <brk id="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locked="0" defaultSize="0" autoFill="0" autoLine="0" autoPict="0">
                <anchor moveWithCells="1">
                  <from>
                    <xdr:col>2</xdr:col>
                    <xdr:colOff>19050</xdr:colOff>
                    <xdr:row>15</xdr:row>
                    <xdr:rowOff>171450</xdr:rowOff>
                  </from>
                  <to>
                    <xdr:col>2</xdr:col>
                    <xdr:colOff>1057275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locked="0" defaultSize="0" autoFill="0" autoLine="0" autoPict="0">
                <anchor moveWithCells="1">
                  <from>
                    <xdr:col>2</xdr:col>
                    <xdr:colOff>1104900</xdr:colOff>
                    <xdr:row>15</xdr:row>
                    <xdr:rowOff>180975</xdr:rowOff>
                  </from>
                  <to>
                    <xdr:col>2</xdr:col>
                    <xdr:colOff>2200275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locked="0" defaultSize="0" autoFill="0" autoLine="0" autoPict="0">
                <anchor moveWithCells="1">
                  <from>
                    <xdr:col>2</xdr:col>
                    <xdr:colOff>2238375</xdr:colOff>
                    <xdr:row>15</xdr:row>
                    <xdr:rowOff>171450</xdr:rowOff>
                  </from>
                  <to>
                    <xdr:col>2</xdr:col>
                    <xdr:colOff>3381375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locked="0" defaultSize="0" autoFill="0" autoLine="0" autoPict="0">
                <anchor moveWithCells="1">
                  <from>
                    <xdr:col>2</xdr:col>
                    <xdr:colOff>3457575</xdr:colOff>
                    <xdr:row>15</xdr:row>
                    <xdr:rowOff>180975</xdr:rowOff>
                  </from>
                  <to>
                    <xdr:col>2</xdr:col>
                    <xdr:colOff>4105275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8" name="Group Box 43">
              <controlPr locked="0" defaultSize="0" autoFill="0" autoPict="0">
                <anchor moveWithCells="1">
                  <from>
                    <xdr:col>1</xdr:col>
                    <xdr:colOff>2238375</xdr:colOff>
                    <xdr:row>38</xdr:row>
                    <xdr:rowOff>0</xdr:rowOff>
                  </from>
                  <to>
                    <xdr:col>2</xdr:col>
                    <xdr:colOff>3971925</xdr:colOff>
                    <xdr:row>39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9" name="Group Box 47">
              <controlPr locked="0" defaultSize="0" autoFill="0" autoPict="0">
                <anchor moveWithCells="1">
                  <from>
                    <xdr:col>1</xdr:col>
                    <xdr:colOff>2257425</xdr:colOff>
                    <xdr:row>16</xdr:row>
                    <xdr:rowOff>171450</xdr:rowOff>
                  </from>
                  <to>
                    <xdr:col>2</xdr:col>
                    <xdr:colOff>2200275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0" name="Group Box 53">
              <controlPr locked="0" defaultSize="0" autoFill="0" autoPict="0">
                <anchor moveWithCells="1">
                  <from>
                    <xdr:col>1</xdr:col>
                    <xdr:colOff>2276475</xdr:colOff>
                    <xdr:row>18</xdr:row>
                    <xdr:rowOff>0</xdr:rowOff>
                  </from>
                  <to>
                    <xdr:col>2</xdr:col>
                    <xdr:colOff>2133600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11" name="Check Box 59">
              <controlPr locked="0" defaultSize="0" autoFill="0" autoLine="0" autoPict="0">
                <anchor moveWithCells="1">
                  <from>
                    <xdr:col>2</xdr:col>
                    <xdr:colOff>28575</xdr:colOff>
                    <xdr:row>24</xdr:row>
                    <xdr:rowOff>152400</xdr:rowOff>
                  </from>
                  <to>
                    <xdr:col>2</xdr:col>
                    <xdr:colOff>2276475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2" name="Option Button 61">
              <controlPr defaultSize="0" autoFill="0" autoLine="0" autoPict="0">
                <anchor moveWithCells="1">
                  <from>
                    <xdr:col>2</xdr:col>
                    <xdr:colOff>28575</xdr:colOff>
                    <xdr:row>11</xdr:row>
                    <xdr:rowOff>180975</xdr:rowOff>
                  </from>
                  <to>
                    <xdr:col>2</xdr:col>
                    <xdr:colOff>2609850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3" name="Group Box 62">
              <controlPr defaultSize="0" autoFill="0" autoPict="0">
                <anchor moveWithCells="1">
                  <from>
                    <xdr:col>1</xdr:col>
                    <xdr:colOff>2247900</xdr:colOff>
                    <xdr:row>11</xdr:row>
                    <xdr:rowOff>76200</xdr:rowOff>
                  </from>
                  <to>
                    <xdr:col>2</xdr:col>
                    <xdr:colOff>2419350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14" name="Group Box 63">
              <controlPr locked="0" defaultSize="0" autoFill="0" autoPict="0">
                <anchor moveWithCells="1">
                  <from>
                    <xdr:col>1</xdr:col>
                    <xdr:colOff>2238375</xdr:colOff>
                    <xdr:row>38</xdr:row>
                    <xdr:rowOff>0</xdr:rowOff>
                  </from>
                  <to>
                    <xdr:col>2</xdr:col>
                    <xdr:colOff>3971925</xdr:colOff>
                    <xdr:row>39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5" name="Check Box 65">
              <controlPr defaultSize="0" autoFill="0" autoLine="0" autoPict="0">
                <anchor moveWithCells="1">
                  <from>
                    <xdr:col>2</xdr:col>
                    <xdr:colOff>85725</xdr:colOff>
                    <xdr:row>38</xdr:row>
                    <xdr:rowOff>9525</xdr:rowOff>
                  </from>
                  <to>
                    <xdr:col>2</xdr:col>
                    <xdr:colOff>4038600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6" name="Option Button 66">
              <controlPr defaultSize="0" autoFill="0" autoLine="0" autoPict="0">
                <anchor moveWithCells="1">
                  <from>
                    <xdr:col>2</xdr:col>
                    <xdr:colOff>2400300</xdr:colOff>
                    <xdr:row>11</xdr:row>
                    <xdr:rowOff>171450</xdr:rowOff>
                  </from>
                  <to>
                    <xdr:col>2</xdr:col>
                    <xdr:colOff>4772025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51"/>
  <sheetViews>
    <sheetView showGridLines="0" showZeros="0" view="pageBreakPreview" zoomScaleNormal="85" zoomScaleSheetLayoutView="100" workbookViewId="0">
      <selection activeCell="AM28" sqref="AM28"/>
    </sheetView>
  </sheetViews>
  <sheetFormatPr defaultRowHeight="15" customHeight="1" x14ac:dyDescent="0.15"/>
  <cols>
    <col min="1" max="1" width="3.5" style="1" customWidth="1"/>
    <col min="2" max="31" width="3.125" style="1" customWidth="1"/>
    <col min="32" max="45" width="3" style="1" customWidth="1"/>
    <col min="46" max="16384" width="9" style="1"/>
  </cols>
  <sheetData>
    <row r="1" spans="1:36" ht="15.95" customHeight="1" x14ac:dyDescent="0.15">
      <c r="R1" s="252"/>
      <c r="S1" s="253"/>
      <c r="T1" s="254"/>
      <c r="U1" s="240" t="s">
        <v>0</v>
      </c>
      <c r="V1" s="241"/>
      <c r="W1" s="242"/>
      <c r="X1" s="243" t="str">
        <f>IF(入力シート!B2="","　　　　　年　　　　　月　　　　　日",入力シート!B2)</f>
        <v>　　　　　年　　　　　月　　　　　日</v>
      </c>
      <c r="Y1" s="244"/>
      <c r="Z1" s="244"/>
      <c r="AA1" s="244"/>
      <c r="AB1" s="244"/>
      <c r="AC1" s="244"/>
      <c r="AD1" s="244"/>
      <c r="AE1" s="244"/>
      <c r="AF1" s="245"/>
    </row>
    <row r="2" spans="1:36" ht="9.75" customHeight="1" x14ac:dyDescent="0.15">
      <c r="R2" s="14"/>
      <c r="S2" s="14"/>
      <c r="T2" s="14"/>
      <c r="V2" s="2"/>
      <c r="W2" s="2"/>
      <c r="X2" s="3"/>
      <c r="Y2" s="3"/>
      <c r="Z2" s="3"/>
      <c r="AA2" s="3"/>
      <c r="AB2" s="3"/>
      <c r="AC2" s="3"/>
      <c r="AD2" s="3"/>
      <c r="AE2" s="3"/>
      <c r="AF2" s="3"/>
    </row>
    <row r="3" spans="1:36" ht="21.75" customHeight="1" x14ac:dyDescent="0.15">
      <c r="A3" s="255" t="s">
        <v>78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</row>
    <row r="4" spans="1:36" ht="9.75" customHeight="1" x14ac:dyDescent="0.15"/>
    <row r="5" spans="1:36" ht="15" customHeight="1" x14ac:dyDescent="0.15">
      <c r="A5" s="1" t="s">
        <v>49</v>
      </c>
    </row>
    <row r="6" spans="1:36" ht="15" customHeight="1" x14ac:dyDescent="0.15">
      <c r="A6" s="224" t="s">
        <v>5</v>
      </c>
      <c r="B6" s="227" t="s">
        <v>28</v>
      </c>
      <c r="C6" s="228"/>
      <c r="D6" s="109">
        <f>入力シート!C4</f>
        <v>0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229"/>
      <c r="R6" s="184" t="s">
        <v>22</v>
      </c>
      <c r="S6" s="178" t="s">
        <v>3</v>
      </c>
      <c r="T6" s="179"/>
      <c r="U6" s="182">
        <f>入力シート!C8</f>
        <v>0</v>
      </c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3"/>
    </row>
    <row r="7" spans="1:36" ht="15" customHeight="1" x14ac:dyDescent="0.15">
      <c r="A7" s="225"/>
      <c r="B7" s="17" t="s">
        <v>6</v>
      </c>
      <c r="C7" s="18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85"/>
      <c r="S7" s="180"/>
      <c r="T7" s="181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4"/>
    </row>
    <row r="8" spans="1:36" ht="15" customHeight="1" x14ac:dyDescent="0.15">
      <c r="A8" s="225"/>
      <c r="B8" s="263">
        <f>入力シート!C5</f>
        <v>0</v>
      </c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19"/>
      <c r="P8" s="19"/>
      <c r="Q8" s="19"/>
      <c r="R8" s="185"/>
      <c r="S8" s="180" t="s">
        <v>1</v>
      </c>
      <c r="T8" s="181"/>
      <c r="U8" s="173">
        <f>入力シート!C9</f>
        <v>0</v>
      </c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4"/>
    </row>
    <row r="9" spans="1:36" ht="15" customHeight="1" x14ac:dyDescent="0.15">
      <c r="A9" s="225"/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19"/>
      <c r="P9" s="19"/>
      <c r="Q9" s="19"/>
      <c r="R9" s="185"/>
      <c r="S9" s="180"/>
      <c r="T9" s="181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4"/>
    </row>
    <row r="10" spans="1:36" ht="15" customHeight="1" x14ac:dyDescent="0.15">
      <c r="A10" s="225"/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0"/>
      <c r="P10" s="20"/>
      <c r="Q10" s="20"/>
      <c r="R10" s="185"/>
      <c r="S10" s="37"/>
      <c r="T10" s="35"/>
      <c r="U10" s="250" t="s">
        <v>13</v>
      </c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</row>
    <row r="11" spans="1:36" ht="15" customHeight="1" x14ac:dyDescent="0.15">
      <c r="A11" s="225"/>
      <c r="B11" s="36" t="s">
        <v>47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/>
      <c r="Q11" s="33"/>
      <c r="R11" s="185"/>
      <c r="S11" s="187" t="s">
        <v>9</v>
      </c>
      <c r="T11" s="188"/>
      <c r="U11" s="192" t="str">
        <f>IF(入力シート!C10=""," 　（　　　　　　　　　）　　　　　　－",入力シート!C10)</f>
        <v xml:space="preserve"> 　（　　　　　　　　　）　　　　　　－</v>
      </c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</row>
    <row r="12" spans="1:36" ht="15" customHeight="1" x14ac:dyDescent="0.15">
      <c r="A12" s="225"/>
      <c r="B12" s="200">
        <f>入力シート!C6</f>
        <v>0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2"/>
      <c r="R12" s="185"/>
      <c r="S12" s="118"/>
      <c r="T12" s="120"/>
      <c r="U12" s="194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</row>
    <row r="13" spans="1:36" ht="15" customHeight="1" x14ac:dyDescent="0.15">
      <c r="A13" s="225"/>
      <c r="B13" s="203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5"/>
      <c r="R13" s="185"/>
      <c r="S13" s="189" t="s">
        <v>10</v>
      </c>
      <c r="T13" s="156"/>
      <c r="U13" s="196" t="str">
        <f>IF(入力シート!C11="","　　　　　　　　　　　　　　　　＠",入力シート!C11)</f>
        <v>　　　　　　　　　　　　　　　　＠</v>
      </c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</row>
    <row r="14" spans="1:36" ht="15" customHeight="1" x14ac:dyDescent="0.15">
      <c r="A14" s="226"/>
      <c r="B14" s="206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8"/>
      <c r="R14" s="186"/>
      <c r="S14" s="190"/>
      <c r="T14" s="191"/>
      <c r="U14" s="198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</row>
    <row r="15" spans="1:36" ht="9.75" customHeight="1" x14ac:dyDescent="0.15">
      <c r="A15" s="5"/>
      <c r="B15" s="2"/>
      <c r="C15" s="2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2"/>
      <c r="R15" s="2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36" ht="15.95" customHeight="1" x14ac:dyDescent="0.15">
      <c r="A16" s="256" t="s">
        <v>11</v>
      </c>
      <c r="B16" s="115" t="s">
        <v>14</v>
      </c>
      <c r="C16" s="116"/>
      <c r="D16" s="117"/>
      <c r="E16" s="292" t="str">
        <f>IF(入力シート!F13=1,"☑","□")</f>
        <v>□</v>
      </c>
      <c r="F16" s="293"/>
      <c r="G16" s="232" t="s">
        <v>79</v>
      </c>
      <c r="H16" s="232"/>
      <c r="I16" s="232"/>
      <c r="J16" s="232"/>
      <c r="K16" s="232"/>
      <c r="L16" s="232"/>
      <c r="M16" s="232"/>
      <c r="N16" s="232"/>
      <c r="O16" s="232"/>
      <c r="P16" s="232"/>
      <c r="Q16" s="66" t="str">
        <f>IF(入力シート!F13=2,"☑","□")</f>
        <v>□</v>
      </c>
      <c r="R16" s="99" t="s">
        <v>80</v>
      </c>
      <c r="S16" s="99"/>
      <c r="T16" s="99"/>
      <c r="U16" s="99"/>
      <c r="V16" s="99"/>
      <c r="W16" s="99"/>
      <c r="X16" s="99"/>
      <c r="Y16" s="99"/>
      <c r="Z16" s="99"/>
      <c r="AA16" s="99"/>
      <c r="AB16" s="67"/>
      <c r="AC16" s="68"/>
      <c r="AD16" s="68"/>
      <c r="AE16" s="68"/>
      <c r="AF16" s="69"/>
      <c r="AG16" s="12"/>
      <c r="AH16" s="12"/>
      <c r="AI16" s="12"/>
      <c r="AJ16" s="4"/>
    </row>
    <row r="17" spans="1:45" ht="15.95" customHeight="1" x14ac:dyDescent="0.15">
      <c r="A17" s="256"/>
      <c r="B17" s="118"/>
      <c r="C17" s="119"/>
      <c r="D17" s="120"/>
      <c r="E17" s="62" t="s">
        <v>61</v>
      </c>
      <c r="F17" s="284" t="s">
        <v>62</v>
      </c>
      <c r="G17" s="284"/>
      <c r="H17" s="284"/>
      <c r="I17" s="284"/>
      <c r="J17" s="284"/>
      <c r="K17" s="281">
        <f>入力シート!C14</f>
        <v>0</v>
      </c>
      <c r="L17" s="281"/>
      <c r="M17" s="281"/>
      <c r="N17" s="70" t="s">
        <v>60</v>
      </c>
      <c r="O17" s="70"/>
      <c r="P17" s="70"/>
      <c r="Q17" s="282" t="s">
        <v>63</v>
      </c>
      <c r="R17" s="282"/>
      <c r="S17" s="282"/>
      <c r="T17" s="282"/>
      <c r="U17" s="282"/>
      <c r="V17" s="283">
        <f>入力シート!C15</f>
        <v>0</v>
      </c>
      <c r="W17" s="283"/>
      <c r="X17" s="283"/>
      <c r="Y17" s="75" t="s">
        <v>60</v>
      </c>
      <c r="Z17" s="73" t="s">
        <v>64</v>
      </c>
      <c r="AA17" s="9"/>
      <c r="AB17" s="9"/>
      <c r="AC17" s="71"/>
      <c r="AD17" s="71"/>
      <c r="AE17" s="71"/>
      <c r="AF17" s="72"/>
    </row>
    <row r="18" spans="1:45" ht="15.95" customHeight="1" x14ac:dyDescent="0.15">
      <c r="A18" s="256"/>
      <c r="B18" s="246" t="s">
        <v>59</v>
      </c>
      <c r="C18" s="247"/>
      <c r="D18" s="248"/>
      <c r="E18" s="257" t="str">
        <f>IF(入力シート!C16="","　　　　　　　　　　年　　　　　　　月　　　　　　　日",入力シート!C16)</f>
        <v>　　　　　　　　　　年　　　　　　　月　　　　　　　日</v>
      </c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9"/>
      <c r="R18" s="233" t="s">
        <v>15</v>
      </c>
      <c r="S18" s="234"/>
      <c r="T18" s="235"/>
      <c r="U18" s="239" t="str">
        <f>IF(入力シート!F17=TRUE,"☑","□")</f>
        <v>□</v>
      </c>
      <c r="V18" s="239"/>
      <c r="W18" s="285" t="s">
        <v>44</v>
      </c>
      <c r="X18" s="285"/>
      <c r="Y18" s="285"/>
      <c r="Z18" s="285"/>
      <c r="AA18" s="239" t="str">
        <f>IF(入力シート!G17=TRUE,"☑","□")</f>
        <v>□</v>
      </c>
      <c r="AB18" s="239"/>
      <c r="AC18" s="285" t="s">
        <v>45</v>
      </c>
      <c r="AD18" s="285"/>
      <c r="AE18" s="285"/>
      <c r="AF18" s="286"/>
    </row>
    <row r="19" spans="1:45" ht="15.95" customHeight="1" x14ac:dyDescent="0.15">
      <c r="A19" s="256"/>
      <c r="B19" s="249"/>
      <c r="C19" s="237"/>
      <c r="D19" s="238"/>
      <c r="E19" s="260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2"/>
      <c r="R19" s="236"/>
      <c r="S19" s="237"/>
      <c r="T19" s="238"/>
      <c r="U19" s="287" t="str">
        <f>IF(入力シート!H17=TRUE,"☑","□")</f>
        <v>□</v>
      </c>
      <c r="V19" s="287"/>
      <c r="W19" s="288" t="s">
        <v>43</v>
      </c>
      <c r="X19" s="288"/>
      <c r="Y19" s="288"/>
      <c r="Z19" s="288"/>
      <c r="AA19" s="287" t="str">
        <f>IF(入力シート!I17=TRUE,"☑","□")</f>
        <v>□</v>
      </c>
      <c r="AB19" s="287"/>
      <c r="AC19" s="288" t="s">
        <v>42</v>
      </c>
      <c r="AD19" s="288"/>
      <c r="AE19" s="288"/>
      <c r="AF19" s="289"/>
    </row>
    <row r="20" spans="1:45" ht="9.75" customHeight="1" x14ac:dyDescent="0.15">
      <c r="A20" s="9"/>
      <c r="B20" s="9"/>
      <c r="C20" s="9"/>
      <c r="D20" s="9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ht="15.95" customHeight="1" x14ac:dyDescent="0.15">
      <c r="A21" s="218" t="s">
        <v>12</v>
      </c>
      <c r="B21" s="221" t="s">
        <v>17</v>
      </c>
      <c r="C21" s="222"/>
      <c r="D21" s="223"/>
      <c r="E21" s="21" t="s">
        <v>4</v>
      </c>
      <c r="F21" s="166">
        <f>入力シート!C19</f>
        <v>0</v>
      </c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8"/>
    </row>
    <row r="22" spans="1:45" ht="15.95" customHeight="1" x14ac:dyDescent="0.15">
      <c r="A22" s="219"/>
      <c r="B22" s="163"/>
      <c r="C22" s="164"/>
      <c r="D22" s="165"/>
      <c r="E22" s="50"/>
      <c r="F22" s="177" t="str">
        <f>入力シート!C20&amp;"　"&amp;入力シート!C21</f>
        <v>　</v>
      </c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34"/>
    </row>
    <row r="23" spans="1:45" ht="15.95" customHeight="1" x14ac:dyDescent="0.15">
      <c r="A23" s="219"/>
      <c r="B23" s="160" t="s">
        <v>2</v>
      </c>
      <c r="C23" s="161"/>
      <c r="D23" s="162"/>
      <c r="E23" s="129" t="str">
        <f>IF(入力シート!C22=""," 　（　　　　　　　　　）　　　　　　－",入力シート!C22)</f>
        <v xml:space="preserve"> 　（　　　　　　　　　）　　　　　　－</v>
      </c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1"/>
    </row>
    <row r="24" spans="1:45" ht="15.95" customHeight="1" x14ac:dyDescent="0.15">
      <c r="A24" s="219"/>
      <c r="B24" s="163"/>
      <c r="C24" s="164"/>
      <c r="D24" s="165"/>
      <c r="E24" s="112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22"/>
    </row>
    <row r="25" spans="1:45" ht="15.95" customHeight="1" x14ac:dyDescent="0.15">
      <c r="A25" s="219"/>
      <c r="B25" s="209" t="s">
        <v>8</v>
      </c>
      <c r="C25" s="210"/>
      <c r="D25" s="211"/>
      <c r="E25" s="230" t="str">
        <f>IF(入力シート!C23="","",LEFT(入力シート!C23,2)&amp;"-"&amp;MID(入力シート!C23,3,4)&amp;"-"&amp;MID(入力シート!C23,7,4)&amp;"-"&amp;MID(入力シート!C23,11,4)&amp;"-"&amp;MID(入力シート!C23,15,4)&amp;"-"&amp;RIGHT(入力シート!C23,4))</f>
        <v/>
      </c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1"/>
      <c r="R25" s="154" t="s">
        <v>55</v>
      </c>
      <c r="S25" s="155"/>
      <c r="T25" s="156"/>
      <c r="U25" s="169">
        <f>入力シート!C24</f>
        <v>0</v>
      </c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1"/>
    </row>
    <row r="26" spans="1:45" ht="15.95" customHeight="1" x14ac:dyDescent="0.15">
      <c r="A26" s="220"/>
      <c r="B26" s="212"/>
      <c r="C26" s="213"/>
      <c r="D26" s="214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1"/>
      <c r="R26" s="157"/>
      <c r="S26" s="158"/>
      <c r="T26" s="159"/>
      <c r="U26" s="172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4"/>
    </row>
    <row r="27" spans="1:45" ht="15.95" customHeight="1" x14ac:dyDescent="0.15">
      <c r="A27" s="219" t="s">
        <v>16</v>
      </c>
      <c r="B27" s="266" t="s">
        <v>17</v>
      </c>
      <c r="C27" s="267"/>
      <c r="D27" s="268"/>
      <c r="E27" s="61" t="str">
        <f>IF(入力シート!F26=TRUE,"☑","□")</f>
        <v>□</v>
      </c>
      <c r="F27" s="175" t="s">
        <v>51</v>
      </c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6"/>
    </row>
    <row r="28" spans="1:45" ht="15.95" customHeight="1" x14ac:dyDescent="0.15">
      <c r="A28" s="219"/>
      <c r="B28" s="269"/>
      <c r="C28" s="270"/>
      <c r="D28" s="271"/>
      <c r="E28" s="7" t="s">
        <v>50</v>
      </c>
      <c r="F28" s="290">
        <f>IF(入力シート!F26=TRUE,"",入力シート!C27)</f>
        <v>0</v>
      </c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1"/>
    </row>
    <row r="29" spans="1:45" ht="15.95" customHeight="1" x14ac:dyDescent="0.15">
      <c r="A29" s="219"/>
      <c r="B29" s="163"/>
      <c r="C29" s="164"/>
      <c r="D29" s="165"/>
      <c r="E29" s="50"/>
      <c r="F29" s="177">
        <f>IF(入力シート!F26=TRUE,"",入力シート!C28)</f>
        <v>0</v>
      </c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34"/>
    </row>
    <row r="30" spans="1:45" ht="15.95" customHeight="1" x14ac:dyDescent="0.15">
      <c r="A30" s="219"/>
      <c r="B30" s="160" t="s">
        <v>2</v>
      </c>
      <c r="C30" s="161"/>
      <c r="D30" s="162"/>
      <c r="E30" s="129" t="str">
        <f>IF(入力シート!C29=""," 　（　　　　　　　　　）　　　　　　－",入力シート!C29)</f>
        <v xml:space="preserve"> 　（　　　　　　　　　）　　　　　　－</v>
      </c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1"/>
    </row>
    <row r="31" spans="1:45" ht="15.95" customHeight="1" x14ac:dyDescent="0.15">
      <c r="A31" s="265"/>
      <c r="B31" s="215"/>
      <c r="C31" s="216"/>
      <c r="D31" s="217"/>
      <c r="E31" s="132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4"/>
    </row>
    <row r="32" spans="1:45" ht="15" customHeight="1" x14ac:dyDescent="0.15">
      <c r="A32" s="22" t="s">
        <v>18</v>
      </c>
      <c r="B32" s="2"/>
      <c r="C32" s="2"/>
      <c r="D32" s="2"/>
      <c r="E32" s="13"/>
      <c r="F32" s="13"/>
      <c r="G32" s="13"/>
      <c r="H32" s="13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</row>
    <row r="33" spans="1:45" ht="15" customHeight="1" x14ac:dyDescent="0.15">
      <c r="A33" s="22"/>
      <c r="B33" s="2"/>
      <c r="C33" s="2"/>
      <c r="D33" s="2"/>
      <c r="E33" s="13"/>
      <c r="F33" s="13"/>
      <c r="G33" s="13"/>
      <c r="H33" s="13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</row>
    <row r="34" spans="1:45" ht="15.95" customHeight="1" x14ac:dyDescent="0.15">
      <c r="A34" s="100" t="s">
        <v>71</v>
      </c>
      <c r="B34" s="103" t="s">
        <v>72</v>
      </c>
      <c r="C34" s="104"/>
      <c r="D34" s="105"/>
      <c r="E34" s="109">
        <f>入力シート!C32</f>
        <v>0</v>
      </c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1"/>
      <c r="R34" s="115" t="s">
        <v>74</v>
      </c>
      <c r="S34" s="116"/>
      <c r="T34" s="117"/>
      <c r="U34" s="109">
        <f>入力シート!C33</f>
        <v>0</v>
      </c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21"/>
    </row>
    <row r="35" spans="1:45" ht="15.95" customHeight="1" x14ac:dyDescent="0.15">
      <c r="A35" s="101"/>
      <c r="B35" s="106"/>
      <c r="C35" s="107"/>
      <c r="D35" s="108"/>
      <c r="E35" s="112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4"/>
      <c r="R35" s="118"/>
      <c r="S35" s="119"/>
      <c r="T35" s="120"/>
      <c r="U35" s="112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22"/>
    </row>
    <row r="36" spans="1:45" ht="15.95" customHeight="1" x14ac:dyDescent="0.15">
      <c r="A36" s="101"/>
      <c r="B36" s="123" t="s">
        <v>2</v>
      </c>
      <c r="C36" s="124"/>
      <c r="D36" s="125"/>
      <c r="E36" s="129" t="str">
        <f>IF(入力シート!C34="","　（　　　　　　　　　）　　　　　　　－",入力シート!C34)</f>
        <v>　（　　　　　　　　　）　　　　　　　－</v>
      </c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1"/>
    </row>
    <row r="37" spans="1:45" ht="15.95" customHeight="1" x14ac:dyDescent="0.15">
      <c r="A37" s="102"/>
      <c r="B37" s="126"/>
      <c r="C37" s="127"/>
      <c r="D37" s="128"/>
      <c r="E37" s="132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4"/>
    </row>
    <row r="38" spans="1:45" ht="15.95" customHeight="1" x14ac:dyDescent="0.15">
      <c r="A38" s="85" t="s">
        <v>77</v>
      </c>
      <c r="B38" s="2"/>
      <c r="C38" s="2"/>
      <c r="D38" s="2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</row>
    <row r="39" spans="1:45" s="8" customFormat="1" ht="9.75" customHeight="1" x14ac:dyDescent="0.15">
      <c r="A39" s="9"/>
      <c r="B39" s="9"/>
      <c r="C39" s="9"/>
      <c r="D39" s="9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ht="15.95" customHeight="1" x14ac:dyDescent="0.15">
      <c r="A40" s="100" t="s">
        <v>65</v>
      </c>
      <c r="B40" s="272">
        <f>入力シート!C37</f>
        <v>0</v>
      </c>
      <c r="C40" s="273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4"/>
    </row>
    <row r="41" spans="1:45" ht="15.95" customHeight="1" x14ac:dyDescent="0.15">
      <c r="A41" s="101"/>
      <c r="B41" s="275"/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  <c r="U41" s="276"/>
      <c r="V41" s="276"/>
      <c r="W41" s="276"/>
      <c r="X41" s="276"/>
      <c r="Y41" s="276"/>
      <c r="Z41" s="276"/>
      <c r="AA41" s="276"/>
      <c r="AB41" s="276"/>
      <c r="AC41" s="276"/>
      <c r="AD41" s="276"/>
      <c r="AE41" s="276"/>
      <c r="AF41" s="277"/>
    </row>
    <row r="42" spans="1:45" ht="15.95" customHeight="1" x14ac:dyDescent="0.15">
      <c r="A42" s="101"/>
      <c r="B42" s="275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277"/>
    </row>
    <row r="43" spans="1:45" ht="15.95" customHeight="1" x14ac:dyDescent="0.15">
      <c r="A43" s="101"/>
      <c r="B43" s="275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  <c r="Q43" s="276"/>
      <c r="R43" s="276"/>
      <c r="S43" s="276"/>
      <c r="T43" s="276"/>
      <c r="U43" s="276"/>
      <c r="V43" s="276"/>
      <c r="W43" s="276"/>
      <c r="X43" s="276"/>
      <c r="Y43" s="276"/>
      <c r="Z43" s="276"/>
      <c r="AA43" s="276"/>
      <c r="AB43" s="276"/>
      <c r="AC43" s="276"/>
      <c r="AD43" s="276"/>
      <c r="AE43" s="276"/>
      <c r="AF43" s="277"/>
    </row>
    <row r="44" spans="1:45" ht="15.95" customHeight="1" x14ac:dyDescent="0.15">
      <c r="A44" s="101"/>
      <c r="B44" s="275"/>
      <c r="C44" s="276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6"/>
      <c r="T44" s="276"/>
      <c r="U44" s="276"/>
      <c r="V44" s="276"/>
      <c r="W44" s="276"/>
      <c r="X44" s="276"/>
      <c r="Y44" s="276"/>
      <c r="Z44" s="276"/>
      <c r="AA44" s="276"/>
      <c r="AB44" s="276"/>
      <c r="AC44" s="276"/>
      <c r="AD44" s="276"/>
      <c r="AE44" s="276"/>
      <c r="AF44" s="277"/>
    </row>
    <row r="45" spans="1:45" ht="15.95" customHeight="1" x14ac:dyDescent="0.15">
      <c r="A45" s="101"/>
      <c r="B45" s="275"/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7"/>
    </row>
    <row r="46" spans="1:45" ht="15.95" customHeight="1" x14ac:dyDescent="0.15">
      <c r="A46" s="102"/>
      <c r="B46" s="278"/>
      <c r="C46" s="279"/>
      <c r="D46" s="279"/>
      <c r="E46" s="279"/>
      <c r="F46" s="279"/>
      <c r="G46" s="279"/>
      <c r="H46" s="279"/>
      <c r="I46" s="279"/>
      <c r="J46" s="279"/>
      <c r="K46" s="279"/>
      <c r="L46" s="279"/>
      <c r="M46" s="279"/>
      <c r="N46" s="279"/>
      <c r="O46" s="279"/>
      <c r="P46" s="279"/>
      <c r="Q46" s="279"/>
      <c r="R46" s="279"/>
      <c r="S46" s="279"/>
      <c r="T46" s="279"/>
      <c r="U46" s="279"/>
      <c r="V46" s="279"/>
      <c r="W46" s="279"/>
      <c r="X46" s="279"/>
      <c r="Y46" s="279"/>
      <c r="Z46" s="279"/>
      <c r="AA46" s="279"/>
      <c r="AB46" s="279"/>
      <c r="AC46" s="279"/>
      <c r="AD46" s="279"/>
      <c r="AE46" s="279"/>
      <c r="AF46" s="280"/>
    </row>
    <row r="47" spans="1:45" ht="9.75" customHeight="1" x14ac:dyDescent="0.15">
      <c r="A47" s="10"/>
      <c r="B47" s="2"/>
      <c r="C47" s="2"/>
      <c r="D47" s="2"/>
      <c r="E47" s="7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7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45" ht="6" customHeight="1" x14ac:dyDescent="0.15">
      <c r="A48" s="7"/>
      <c r="B48" s="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ht="15" customHeight="1" x14ac:dyDescent="0.15">
      <c r="A49" s="135" t="s">
        <v>66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7"/>
      <c r="AB49" s="138" t="s">
        <v>67</v>
      </c>
      <c r="AC49" s="136"/>
      <c r="AD49" s="136"/>
      <c r="AE49" s="136"/>
      <c r="AF49" s="139"/>
    </row>
    <row r="50" spans="1:32" ht="15" customHeight="1" x14ac:dyDescent="0.15">
      <c r="A50" s="140" t="s">
        <v>68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2"/>
      <c r="AB50" s="146" t="str">
        <f>IF(入力シート!F39=TRUE,"☑","□")</f>
        <v>□</v>
      </c>
      <c r="AC50" s="147"/>
      <c r="AD50" s="150" t="s">
        <v>69</v>
      </c>
      <c r="AE50" s="150"/>
      <c r="AF50" s="151"/>
    </row>
    <row r="51" spans="1:32" ht="15" customHeight="1" x14ac:dyDescent="0.15">
      <c r="A51" s="143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5"/>
      <c r="AB51" s="148"/>
      <c r="AC51" s="149"/>
      <c r="AD51" s="152"/>
      <c r="AE51" s="152"/>
      <c r="AF51" s="153"/>
    </row>
  </sheetData>
  <sheetProtection algorithmName="SHA-512" hashValue="IgbONOMRw4crpROE/WbAS2HV30JFDO6uToEtxbqqQgP3y/k6c5bof70ry55LBpjpbRlsrPDbw6EiqaYAInb5yA==" saltValue="lsANddrxW/ystKjkGv/hmQ==" spinCount="100000" sheet="1" objects="1" scenarios="1"/>
  <mergeCells count="70">
    <mergeCell ref="B40:AF46"/>
    <mergeCell ref="K17:M17"/>
    <mergeCell ref="Q17:U17"/>
    <mergeCell ref="V17:X17"/>
    <mergeCell ref="F17:J17"/>
    <mergeCell ref="W18:Z18"/>
    <mergeCell ref="AA18:AB18"/>
    <mergeCell ref="AC18:AF18"/>
    <mergeCell ref="U19:V19"/>
    <mergeCell ref="W19:Z19"/>
    <mergeCell ref="AA19:AB19"/>
    <mergeCell ref="AC19:AF19"/>
    <mergeCell ref="F28:AF28"/>
    <mergeCell ref="R18:T19"/>
    <mergeCell ref="U18:V18"/>
    <mergeCell ref="A40:A46"/>
    <mergeCell ref="U1:W1"/>
    <mergeCell ref="X1:AF1"/>
    <mergeCell ref="B16:D17"/>
    <mergeCell ref="B18:D19"/>
    <mergeCell ref="U10:AF10"/>
    <mergeCell ref="R1:T1"/>
    <mergeCell ref="A3:AF3"/>
    <mergeCell ref="A16:A19"/>
    <mergeCell ref="E23:AF24"/>
    <mergeCell ref="E18:Q19"/>
    <mergeCell ref="B8:N10"/>
    <mergeCell ref="A27:A31"/>
    <mergeCell ref="B27:D29"/>
    <mergeCell ref="B12:Q14"/>
    <mergeCell ref="B25:D26"/>
    <mergeCell ref="B30:D31"/>
    <mergeCell ref="A21:A26"/>
    <mergeCell ref="B21:D22"/>
    <mergeCell ref="A6:A14"/>
    <mergeCell ref="B6:C6"/>
    <mergeCell ref="D6:Q6"/>
    <mergeCell ref="E25:Q26"/>
    <mergeCell ref="G16:P16"/>
    <mergeCell ref="E16:F16"/>
    <mergeCell ref="S6:T7"/>
    <mergeCell ref="U6:AF7"/>
    <mergeCell ref="S8:T9"/>
    <mergeCell ref="U8:AF9"/>
    <mergeCell ref="R6:R14"/>
    <mergeCell ref="S11:T12"/>
    <mergeCell ref="S13:T14"/>
    <mergeCell ref="U11:AF12"/>
    <mergeCell ref="U13:AF14"/>
    <mergeCell ref="A49:AA49"/>
    <mergeCell ref="AB49:AF49"/>
    <mergeCell ref="A50:AA51"/>
    <mergeCell ref="AB50:AC51"/>
    <mergeCell ref="AD50:AF51"/>
    <mergeCell ref="R16:AA16"/>
    <mergeCell ref="A34:A37"/>
    <mergeCell ref="B34:D35"/>
    <mergeCell ref="E34:Q35"/>
    <mergeCell ref="R34:T35"/>
    <mergeCell ref="U34:AF35"/>
    <mergeCell ref="B36:D37"/>
    <mergeCell ref="E36:AF37"/>
    <mergeCell ref="R25:T26"/>
    <mergeCell ref="B23:D24"/>
    <mergeCell ref="F21:AF21"/>
    <mergeCell ref="E30:AF31"/>
    <mergeCell ref="U25:AF26"/>
    <mergeCell ref="F27:AF27"/>
    <mergeCell ref="F29:AE29"/>
    <mergeCell ref="F22:AE22"/>
  </mergeCells>
  <phoneticPr fontId="1"/>
  <pageMargins left="0.31496062992125984" right="0.11811023622047245" top="0" bottom="0" header="0.19685039370078741" footer="0"/>
  <pageSetup paperSize="9" fitToWidth="0" orientation="portrait" r:id="rId1"/>
  <headerFooter>
    <oddFooter>&amp;C&amp;"Meiryo UI,標準"&amp;6本申込により取得する個人情報は、電気事業における電気の需給契約の締結・履行、関連するアフターサービス、新サービスに関する情報のお知らせ等のために利用いたします。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増設・一部廃止申込書</vt:lpstr>
      <vt:lpstr>増設・一部廃止申込書!Print_Area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2019-10-11T00:31:14Z</cp:lastPrinted>
  <dcterms:created xsi:type="dcterms:W3CDTF">2017-05-25T06:54:38Z</dcterms:created>
  <dcterms:modified xsi:type="dcterms:W3CDTF">2026-07-16T06:53:52Z</dcterms:modified>
</cp:coreProperties>
</file>