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016160\Box\103211_新規開拓Ｇ（共有）\00.新規開拓G\70.他部門関連\35.広報部\2026年度\20260630_電気工事等の申込手続きに関するページの作成\広報部連携用（プロパティ削除・ファイル名変更）\"/>
    </mc:Choice>
  </mc:AlternateContent>
  <xr:revisionPtr revIDLastSave="0" documentId="13_ncr:1_{B0F01E9B-F6F3-4688-832D-20BE57184296}" xr6:coauthVersionLast="47" xr6:coauthVersionMax="47" xr10:uidLastSave="{00000000-0000-0000-0000-000000000000}"/>
  <workbookProtection workbookAlgorithmName="SHA-512" workbookHashValue="DMlmjMijQ4ljBYsO4KErWb3osP3xpwiBJMQP97NIuXXd6L0u3pfWA5E1B+UERCl0pm5JH7/UMfZkcNoMvqXWgg==" workbookSaltValue="mf56rpTjZdj3G1cO32vSfw==" workbookSpinCount="100000" lockStructure="1"/>
  <bookViews>
    <workbookView xWindow="-120" yWindow="-120" windowWidth="29040" windowHeight="15720" xr2:uid="{00000000-000D-0000-FFFF-FFFF00000000}"/>
  </bookViews>
  <sheets>
    <sheet name="入力シート" sheetId="9" r:id="rId1"/>
    <sheet name="設備更新申込書" sheetId="8" r:id="rId2"/>
  </sheets>
  <definedNames>
    <definedName name="_xlnm.Print_Area" localSheetId="1">設備更新申込書!$A$1:$AF$59</definedName>
    <definedName name="_xlnm.Print_Area" localSheetId="0">入力シート!$A$1:$D$30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8" i="8" l="1"/>
  <c r="E18" i="8" l="1"/>
  <c r="E33" i="8" l="1"/>
  <c r="I17" i="8" l="1"/>
  <c r="E30" i="8"/>
  <c r="U28" i="8"/>
  <c r="E17" i="8"/>
  <c r="T16" i="8"/>
  <c r="O16" i="8"/>
  <c r="J16" i="8"/>
  <c r="E16" i="8"/>
  <c r="F22" i="8" l="1"/>
  <c r="U25" i="8" l="1"/>
  <c r="E25" i="8" l="1"/>
  <c r="U13" i="8" l="1"/>
  <c r="X1" i="8" l="1"/>
  <c r="U11" i="8" l="1"/>
  <c r="E23" i="8"/>
  <c r="E28" i="8"/>
  <c r="F21" i="8" l="1"/>
  <c r="U8" i="8"/>
  <c r="U6" i="8"/>
  <c r="B8" i="8"/>
  <c r="D6" i="8"/>
</calcChain>
</file>

<file path=xl/sharedStrings.xml><?xml version="1.0" encoding="utf-8"?>
<sst xmlns="http://schemas.openxmlformats.org/spreadsheetml/2006/main" count="89" uniqueCount="75">
  <si>
    <t>お申込み日</t>
    <rPh sb="1" eb="3">
      <t>モウシコ</t>
    </rPh>
    <rPh sb="4" eb="5">
      <t>ビ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</si>
  <si>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</si>
  <si>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</si>
  <si>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所属</t>
    <rPh sb="0" eb="2">
      <t>ショゾク</t>
    </rPh>
    <phoneticPr fontId="1"/>
  </si>
  <si>
    <t>〒</t>
    <phoneticPr fontId="1"/>
  </si>
  <si>
    <t>ご契約者名</t>
    <rPh sb="1" eb="3">
      <t>ケイヤク</t>
    </rPh>
    <rPh sb="3" eb="4">
      <t>シャ</t>
    </rPh>
    <rPh sb="4" eb="5">
      <t>メイ</t>
    </rPh>
    <phoneticPr fontId="1"/>
  </si>
  <si>
    <t>【社名】</t>
    <rPh sb="1" eb="3">
      <t>シャメイ</t>
    </rPh>
    <phoneticPr fontId="1"/>
  </si>
  <si>
    <t>住所</t>
    <rPh sb="0" eb="2">
      <t>ジュウショ</t>
    </rPh>
    <phoneticPr fontId="1"/>
  </si>
  <si>
    <t>供給地点
特定番号</t>
    <rPh sb="0" eb="2">
      <t>キョウキュウ</t>
    </rPh>
    <rPh sb="2" eb="4">
      <t>チテン</t>
    </rPh>
    <rPh sb="5" eb="7">
      <t>トクテイ</t>
    </rPh>
    <rPh sb="7" eb="9">
      <t>バンゴウ</t>
    </rPh>
    <phoneticPr fontId="1"/>
  </si>
  <si>
    <t>電話
番号</t>
    <rPh sb="0" eb="2">
      <t>デンワ</t>
    </rPh>
    <rPh sb="3" eb="5">
      <t>バンゴウ</t>
    </rPh>
    <phoneticPr fontId="1"/>
  </si>
  <si>
    <t>メール
アドレス</t>
    <phoneticPr fontId="1"/>
  </si>
  <si>
    <t>お申込内容</t>
    <rPh sb="1" eb="3">
      <t>モウシコ</t>
    </rPh>
    <rPh sb="3" eb="5">
      <t>ナイヨウ</t>
    </rPh>
    <phoneticPr fontId="1"/>
  </si>
  <si>
    <t>ご使用場所</t>
    <rPh sb="1" eb="3">
      <t>シヨウ</t>
    </rPh>
    <rPh sb="3" eb="5">
      <t>バショ</t>
    </rPh>
    <phoneticPr fontId="1"/>
  </si>
  <si>
    <t>（本お申込みに関するご担当者様のご記入をお願いいたします）</t>
    <rPh sb="14" eb="15">
      <t>サマ</t>
    </rPh>
    <rPh sb="21" eb="22">
      <t>ネガ</t>
    </rPh>
    <phoneticPr fontId="1"/>
  </si>
  <si>
    <t>住　　所</t>
    <rPh sb="0" eb="1">
      <t>ジュウ</t>
    </rPh>
    <rPh sb="3" eb="4">
      <t>ショ</t>
    </rPh>
    <phoneticPr fontId="1"/>
  </si>
  <si>
    <t>漢字</t>
    <rPh sb="0" eb="2">
      <t>カンジ</t>
    </rPh>
    <phoneticPr fontId="1"/>
  </si>
  <si>
    <t>カナ</t>
    <phoneticPr fontId="1"/>
  </si>
  <si>
    <t>ご担当者</t>
    <rPh sb="1" eb="4">
      <t>タントウシャ</t>
    </rPh>
    <phoneticPr fontId="1"/>
  </si>
  <si>
    <t>メールアドレス</t>
    <phoneticPr fontId="1"/>
  </si>
  <si>
    <t>郵便番号（ハイフン不要）</t>
    <rPh sb="0" eb="4">
      <t>ユウビンバンゴウ</t>
    </rPh>
    <rPh sb="9" eb="11">
      <t>フヨウ</t>
    </rPh>
    <phoneticPr fontId="1"/>
  </si>
  <si>
    <t>お申込内容</t>
    <rPh sb="1" eb="3">
      <t>モウシコミ</t>
    </rPh>
    <rPh sb="3" eb="5">
      <t>ナイヨウ</t>
    </rPh>
    <phoneticPr fontId="1"/>
  </si>
  <si>
    <t>カナ</t>
    <phoneticPr fontId="1"/>
  </si>
  <si>
    <t>営業部</t>
    <rPh sb="0" eb="2">
      <t>エイギョウ</t>
    </rPh>
    <rPh sb="2" eb="3">
      <t>ブ</t>
    </rPh>
    <phoneticPr fontId="1"/>
  </si>
  <si>
    <t>四電　二郎</t>
    <rPh sb="0" eb="2">
      <t>ヨンデン</t>
    </rPh>
    <rPh sb="3" eb="5">
      <t>ジロウ</t>
    </rPh>
    <phoneticPr fontId="1"/>
  </si>
  <si>
    <t>087-821-5061</t>
    <phoneticPr fontId="1"/>
  </si>
  <si>
    <t>yonden@yonden.co.jp</t>
  </si>
  <si>
    <t>東京都千代田区大手町1丁目9番2号</t>
    <rPh sb="0" eb="3">
      <t>トウキョウト</t>
    </rPh>
    <rPh sb="3" eb="7">
      <t>チヨダク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1"/>
  </si>
  <si>
    <t>03-3517-4591</t>
    <phoneticPr fontId="1"/>
  </si>
  <si>
    <t>0310112222333344445555</t>
    <phoneticPr fontId="1"/>
  </si>
  <si>
    <t>シコクデンリョク（カ</t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</si>
  <si>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</si>
  <si>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ご入力日（お申込日）</t>
    <rPh sb="1" eb="3">
      <t>ニュウリョク</t>
    </rPh>
    <rPh sb="3" eb="4">
      <t>ビ</t>
    </rPh>
    <rPh sb="6" eb="8">
      <t>モウシコミ</t>
    </rPh>
    <rPh sb="8" eb="9">
      <t>ビ</t>
    </rPh>
    <phoneticPr fontId="1"/>
  </si>
  <si>
    <t>（入力例）</t>
    <phoneticPr fontId="1"/>
  </si>
  <si>
    <t>【代表者名】</t>
    <rPh sb="1" eb="4">
      <t>ダイヒョウシャ</t>
    </rPh>
    <rPh sb="4" eb="5">
      <t>メイ</t>
    </rPh>
    <phoneticPr fontId="1"/>
  </si>
  <si>
    <t>供給地点特定番号（数字22桁、ハイフン不要）</t>
    <rPh sb="0" eb="2">
      <t>キョウキュウ</t>
    </rPh>
    <rPh sb="2" eb="4">
      <t>チテン</t>
    </rPh>
    <rPh sb="4" eb="6">
      <t>トクテイ</t>
    </rPh>
    <rPh sb="6" eb="8">
      <t>バンゴウ</t>
    </rPh>
    <rPh sb="9" eb="11">
      <t>スウジ</t>
    </rPh>
    <rPh sb="13" eb="14">
      <t>ケタ</t>
    </rPh>
    <rPh sb="19" eb="21">
      <t>フヨウ</t>
    </rPh>
    <phoneticPr fontId="1"/>
  </si>
  <si>
    <t>四国電力株式会社　宛</t>
    <rPh sb="0" eb="2">
      <t>シコク</t>
    </rPh>
    <rPh sb="2" eb="4">
      <t>デンリョク</t>
    </rPh>
    <rPh sb="4" eb="6">
      <t>カブシキ</t>
    </rPh>
    <rPh sb="6" eb="8">
      <t>カイシャ</t>
    </rPh>
    <rPh sb="9" eb="10">
      <t>アテ</t>
    </rPh>
    <phoneticPr fontId="1"/>
  </si>
  <si>
    <t>施設名</t>
    <rPh sb="0" eb="2">
      <t>シセツ</t>
    </rPh>
    <rPh sb="2" eb="3">
      <t>メイ</t>
    </rPh>
    <phoneticPr fontId="1"/>
  </si>
  <si>
    <t>東京工場</t>
    <rPh sb="0" eb="4">
      <t>トウキョウコウジョウ</t>
    </rPh>
    <phoneticPr fontId="1"/>
  </si>
  <si>
    <t>施行希望日</t>
    <rPh sb="0" eb="2">
      <t>セコウ</t>
    </rPh>
    <rPh sb="2" eb="5">
      <t>キボウビ</t>
    </rPh>
    <phoneticPr fontId="1"/>
  </si>
  <si>
    <t>工事内容</t>
    <rPh sb="0" eb="2">
      <t>コウジ</t>
    </rPh>
    <rPh sb="2" eb="4">
      <t>ナイヨウ</t>
    </rPh>
    <phoneticPr fontId="1"/>
  </si>
  <si>
    <t>電力需給契約申込書（設備更新等）</t>
    <rPh sb="0" eb="2">
      <t>デンリョク</t>
    </rPh>
    <rPh sb="2" eb="4">
      <t>ジュキュウ</t>
    </rPh>
    <rPh sb="4" eb="6">
      <t>ケイヤク</t>
    </rPh>
    <rPh sb="6" eb="9">
      <t>モウシコミショ</t>
    </rPh>
    <rPh sb="10" eb="12">
      <t>セツビ</t>
    </rPh>
    <rPh sb="12" eb="14">
      <t>コウシン</t>
    </rPh>
    <rPh sb="14" eb="15">
      <t>ナド</t>
    </rPh>
    <phoneticPr fontId="1"/>
  </si>
  <si>
    <t>（その他の場合に記載）</t>
    <rPh sb="3" eb="4">
      <t>タ</t>
    </rPh>
    <rPh sb="5" eb="7">
      <t>バアイ</t>
    </rPh>
    <rPh sb="8" eb="10">
      <t>キサイ</t>
    </rPh>
    <phoneticPr fontId="1"/>
  </si>
  <si>
    <t>トランス取替</t>
    <rPh sb="4" eb="6">
      <t>トリカエ</t>
    </rPh>
    <phoneticPr fontId="1"/>
  </si>
  <si>
    <t>開閉器取替</t>
    <rPh sb="0" eb="3">
      <t>カイヘイキ</t>
    </rPh>
    <rPh sb="3" eb="5">
      <t>トリカエ</t>
    </rPh>
    <phoneticPr fontId="1"/>
  </si>
  <si>
    <t>工事内容を具体的に記載したい場合は、その他にチェックをお願いします。</t>
    <rPh sb="0" eb="2">
      <t>コウジ</t>
    </rPh>
    <rPh sb="2" eb="4">
      <t>ナイヨウ</t>
    </rPh>
    <rPh sb="5" eb="8">
      <t>グタイテキ</t>
    </rPh>
    <rPh sb="9" eb="11">
      <t>キサイ</t>
    </rPh>
    <rPh sb="14" eb="16">
      <t>バアイ</t>
    </rPh>
    <rPh sb="20" eb="21">
      <t>タ</t>
    </rPh>
    <rPh sb="28" eb="29">
      <t>ネガ</t>
    </rPh>
    <phoneticPr fontId="1"/>
  </si>
  <si>
    <t>ケーブル取替</t>
    <rPh sb="4" eb="6">
      <t>トリカエ</t>
    </rPh>
    <phoneticPr fontId="1"/>
  </si>
  <si>
    <t>コンデンサ取替</t>
    <rPh sb="5" eb="7">
      <t>トリカエ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</si>
  <si>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</si>
  <si>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</si>
  <si>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</si>
  <si>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施工業者</t>
    <rPh sb="0" eb="2">
      <t>セコウ</t>
    </rPh>
    <rPh sb="2" eb="4">
      <t>ギョウシャ</t>
    </rPh>
    <phoneticPr fontId="1"/>
  </si>
  <si>
    <t>会社名</t>
    <rPh sb="0" eb="3">
      <t>カイシャメイ</t>
    </rPh>
    <phoneticPr fontId="1"/>
  </si>
  <si>
    <t>ご担当者名</t>
    <rPh sb="1" eb="4">
      <t>タントウシャ</t>
    </rPh>
    <rPh sb="4" eb="5">
      <t>メイ</t>
    </rPh>
    <phoneticPr fontId="1"/>
  </si>
  <si>
    <t>087-821-5061</t>
  </si>
  <si>
    <t>四電工事株式会社</t>
    <rPh sb="0" eb="2">
      <t>ヨンデン</t>
    </rPh>
    <rPh sb="2" eb="4">
      <t>コウジ</t>
    </rPh>
    <rPh sb="4" eb="8">
      <t>カブ</t>
    </rPh>
    <phoneticPr fontId="1"/>
  </si>
  <si>
    <t>四電　太郎</t>
    <rPh sb="0" eb="2">
      <t>ヨンデン</t>
    </rPh>
    <rPh sb="3" eb="5">
      <t>タロウ</t>
    </rPh>
    <phoneticPr fontId="1"/>
  </si>
  <si>
    <t>お申込み内容のご確認および別添「ご契約に関する重要事項について」の承諾</t>
    <rPh sb="1" eb="3">
      <t>モウシコ</t>
    </rPh>
    <rPh sb="4" eb="6">
      <t>ナイヨウ</t>
    </rPh>
    <rPh sb="8" eb="10">
      <t>カクニン</t>
    </rPh>
    <rPh sb="13" eb="15">
      <t>ベッテン</t>
    </rPh>
    <rPh sb="33" eb="35">
      <t>ショウダク</t>
    </rPh>
    <phoneticPr fontId="1"/>
  </si>
  <si>
    <t>別添の確認</t>
    <rPh sb="0" eb="2">
      <t>ベッテン</t>
    </rPh>
    <rPh sb="3" eb="5">
      <t>カクニン</t>
    </rPh>
    <phoneticPr fontId="1"/>
  </si>
  <si>
    <t>確認結果</t>
    <phoneticPr fontId="1"/>
  </si>
  <si>
    <t>別添「ご契約に関する重要事項について」の内容をご確認・ご承諾のうえ、お申込みいただきますようお願いします。
（承諾いただける場合、□にチェックをお願いします）</t>
    <rPh sb="0" eb="2">
      <t>ベッテン</t>
    </rPh>
    <rPh sb="4" eb="6">
      <t>ケイヤク</t>
    </rPh>
    <rPh sb="7" eb="8">
      <t>カン</t>
    </rPh>
    <rPh sb="10" eb="12">
      <t>ジュウヨウ</t>
    </rPh>
    <rPh sb="12" eb="14">
      <t>ジコウ</t>
    </rPh>
    <rPh sb="20" eb="22">
      <t>ナイヨウ</t>
    </rPh>
    <rPh sb="35" eb="37">
      <t>モウシコ</t>
    </rPh>
    <rPh sb="47" eb="48">
      <t>ネガ</t>
    </rPh>
    <rPh sb="55" eb="57">
      <t>ショウダク</t>
    </rPh>
    <rPh sb="62" eb="64">
      <t>バアイ</t>
    </rPh>
    <rPh sb="73" eb="74">
      <t>ネガ</t>
    </rPh>
    <phoneticPr fontId="1"/>
  </si>
  <si>
    <t>承諾する</t>
    <rPh sb="0" eb="2">
      <t>ショウダク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</si>
  <si>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</si>
  <si>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工事費負担金（　　要　　・　　否　　）</t>
    <rPh sb="0" eb="2">
      <t>コウジ</t>
    </rPh>
    <rPh sb="2" eb="3">
      <t>ヒ</t>
    </rPh>
    <rPh sb="3" eb="5">
      <t>フタン</t>
    </rPh>
    <rPh sb="5" eb="6">
      <t>キン</t>
    </rPh>
    <rPh sb="9" eb="10">
      <t>ヨウ</t>
    </rPh>
    <rPh sb="15" eb="16">
      <t>イナ</t>
    </rPh>
    <phoneticPr fontId="1"/>
  </si>
  <si>
    <t>金額</t>
    <rPh sb="0" eb="2">
      <t>キンガク</t>
    </rPh>
    <phoneticPr fontId="1"/>
  </si>
  <si>
    <t>請求年月日</t>
    <rPh sb="0" eb="2">
      <t>セイキュウ</t>
    </rPh>
    <rPh sb="2" eb="5">
      <t>ネンガッピ</t>
    </rPh>
    <phoneticPr fontId="1"/>
  </si>
  <si>
    <t>入金年月日</t>
    <rPh sb="0" eb="2">
      <t>ニュウキン</t>
    </rPh>
    <rPh sb="2" eb="5">
      <t>ネンガッピ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</si>
  <si>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</si>
  <si>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その他特記事項</t>
    <rPh sb="2" eb="3">
      <t>ホカ</t>
    </rPh>
    <rPh sb="3" eb="5">
      <t>トッキ</t>
    </rPh>
    <rPh sb="5" eb="7">
      <t>ジコウ</t>
    </rPh>
    <phoneticPr fontId="1"/>
  </si>
  <si>
    <t>（四国電力記入欄）</t>
    <rPh sb="1" eb="3">
      <t>シコク</t>
    </rPh>
    <rPh sb="3" eb="5">
      <t>デンリョク</t>
    </rPh>
    <rPh sb="5" eb="7">
      <t>キニュウ</t>
    </rPh>
    <rPh sb="7" eb="8">
      <t>ラン</t>
    </rPh>
    <phoneticPr fontId="1"/>
  </si>
  <si>
    <t>※工事内容がわかるように、必要に応じて、単線結線図、構内図、平面図等を添付いただきますようお願いします。</t>
    <phoneticPr fontId="1"/>
  </si>
  <si>
    <t>※工事内容がわかるように、必要に応じて、単線結線図、構内図、平面図等を添付いただきますようお願いします。</t>
    <rPh sb="1" eb="3">
      <t>コウジ</t>
    </rPh>
    <rPh sb="3" eb="5">
      <t>ナイヨウ</t>
    </rPh>
    <rPh sb="13" eb="15">
      <t>ヒツヨウ</t>
    </rPh>
    <rPh sb="16" eb="17">
      <t>オウ</t>
    </rPh>
    <rPh sb="20" eb="22">
      <t>タンセン</t>
    </rPh>
    <rPh sb="22" eb="25">
      <t>ケッセンズ</t>
    </rPh>
    <rPh sb="26" eb="29">
      <t>コウナイズ</t>
    </rPh>
    <rPh sb="30" eb="33">
      <t>ヘイメンズ</t>
    </rPh>
    <rPh sb="33" eb="34">
      <t>ナド</t>
    </rPh>
    <rPh sb="35" eb="37">
      <t>テンプ</t>
    </rPh>
    <rPh sb="46" eb="47">
      <t>ネガ</t>
    </rPh>
    <phoneticPr fontId="1"/>
  </si>
  <si>
    <t>工事内容（複数選択可）</t>
    <rPh sb="0" eb="2">
      <t>コウジ</t>
    </rPh>
    <rPh sb="2" eb="4">
      <t>ナイヨウ</t>
    </rPh>
    <rPh sb="5" eb="7">
      <t>フクスウ</t>
    </rPh>
    <rPh sb="7" eb="9">
      <t>センタク</t>
    </rPh>
    <rPh sb="9" eb="10">
      <t>カ</t>
    </rPh>
    <phoneticPr fontId="1"/>
  </si>
  <si>
    <t>契約番号（3から始まる数字10桁）</t>
    <rPh sb="0" eb="2">
      <t>ケイヤク</t>
    </rPh>
    <rPh sb="2" eb="4">
      <t>バンゴウ</t>
    </rPh>
    <rPh sb="8" eb="9">
      <t>ハジ</t>
    </rPh>
    <rPh sb="11" eb="13">
      <t>スウジ</t>
    </rPh>
    <rPh sb="15" eb="16">
      <t>ケタ</t>
    </rPh>
    <phoneticPr fontId="1"/>
  </si>
  <si>
    <t>契約番号</t>
    <rPh sb="0" eb="2">
      <t>ケイヤク</t>
    </rPh>
    <rPh sb="2" eb="4">
      <t>バンゴウ</t>
    </rPh>
    <phoneticPr fontId="1"/>
  </si>
  <si>
    <t>　　　　　　　　　　　円</t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</si>
</sst>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\-0000"/>
    <numFmt numFmtId="177" formatCode="yyyy&quot;年&quot;m&quot;月&quot;d&quot;日&quot;;@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明朝"/>
      <family val="2"/>
      <charset val="128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indexed="64"/>
      </top>
      <bottom/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indexed="64"/>
      </left>
      <right style="hair">
        <color theme="0" tint="-0.499984740745262"/>
      </right>
      <top style="hair">
        <color indexed="64"/>
      </top>
      <bottom style="hair">
        <color theme="0" tint="-0.499984740745262"/>
      </bottom>
      <diagonal/>
    </border>
    <border>
      <left style="hair">
        <color indexed="64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hair">
        <color indexed="64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 style="medium">
        <color auto="1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thin">
        <color indexed="64"/>
      </top>
      <bottom/>
      <diagonal/>
    </border>
    <border diagonalDown="1">
      <left style="hair">
        <color theme="0" tint="-0.499984740745262"/>
      </left>
      <right/>
      <top style="hair">
        <color theme="0" tint="-0.499984740745262"/>
      </top>
      <bottom/>
      <diagonal style="hair">
        <color theme="0" tint="-0.499984740745262"/>
      </diagonal>
    </border>
    <border diagonalDown="1">
      <left/>
      <right/>
      <top style="hair">
        <color theme="0" tint="-0.499984740745262"/>
      </top>
      <bottom/>
      <diagonal style="hair">
        <color theme="0" tint="-0.499984740745262"/>
      </diagonal>
    </border>
    <border diagonalDown="1">
      <left/>
      <right style="thin">
        <color indexed="64"/>
      </right>
      <top style="hair">
        <color theme="0" tint="-0.499984740745262"/>
      </top>
      <bottom/>
      <diagonal style="hair">
        <color theme="0" tint="-0.499984740745262"/>
      </diagonal>
    </border>
    <border diagonalDown="1">
      <left style="hair">
        <color theme="0" tint="-0.499984740745262"/>
      </left>
      <right/>
      <top/>
      <bottom style="thin">
        <color indexed="64"/>
      </bottom>
      <diagonal style="hair">
        <color theme="0" tint="-0.499984740745262"/>
      </diagonal>
    </border>
    <border diagonalDown="1">
      <left/>
      <right/>
      <top/>
      <bottom style="thin">
        <color indexed="64"/>
      </bottom>
      <diagonal style="hair">
        <color theme="0" tint="-0.499984740745262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theme="0" tint="-0.499984740745262"/>
      </diagonal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/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hair">
        <color theme="0" tint="-0.499984740745262"/>
      </left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hair">
        <color theme="0" tint="-0.499984740745262"/>
      </left>
      <right style="hair">
        <color indexed="64"/>
      </right>
      <top/>
      <bottom style="hair">
        <color indexed="64"/>
      </bottom>
      <diagonal style="hair">
        <color theme="0" tint="-0.499984740745262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theme="0" tint="-0.499984740745262"/>
      </diagonal>
    </border>
    <border diagonalDown="1">
      <left style="hair">
        <color indexed="64"/>
      </left>
      <right style="thin">
        <color theme="0" tint="-0.499984740745262"/>
      </right>
      <top/>
      <bottom style="hair">
        <color indexed="64"/>
      </bottom>
      <diagonal style="hair">
        <color theme="0" tint="-0.499984740745262"/>
      </diagonal>
    </border>
    <border diagonalDown="1">
      <left style="hair">
        <color theme="0" tint="-0.499984740745262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0" tint="-0.499984740745262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theme="0" tint="-0.499984740745262"/>
      </diagonal>
    </border>
    <border diagonalDown="1">
      <left style="hair">
        <color indexed="64"/>
      </left>
      <right style="thin">
        <color theme="0" tint="-0.499984740745262"/>
      </right>
      <top style="hair">
        <color indexed="64"/>
      </top>
      <bottom style="hair">
        <color indexed="64"/>
      </bottom>
      <diagonal style="hair">
        <color theme="0" tint="-0.499984740745262"/>
      </diagonal>
    </border>
    <border diagonalDown="1">
      <left style="hair">
        <color theme="0" tint="-0.499984740745262"/>
      </left>
      <right style="hair">
        <color indexed="64"/>
      </right>
      <top style="hair">
        <color indexed="64"/>
      </top>
      <bottom style="thin">
        <color indexed="64"/>
      </bottom>
      <diagonal style="hair">
        <color theme="0" tint="-0.499984740745262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theme="0" tint="-0.499984740745262"/>
      </diagonal>
    </border>
    <border diagonalDown="1">
      <left style="hair">
        <color indexed="64"/>
      </left>
      <right style="thin">
        <color theme="0" tint="-0.499984740745262"/>
      </right>
      <top style="hair">
        <color indexed="64"/>
      </top>
      <bottom style="thin">
        <color indexed="64"/>
      </bottom>
      <diagonal style="hair">
        <color theme="0" tint="-0.499984740745262"/>
      </diagonal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left" vertical="center" indent="1" shrinkToFit="1"/>
    </xf>
    <xf numFmtId="0" fontId="2" fillId="0" borderId="7" xfId="0" applyFont="1" applyBorder="1" applyAlignment="1">
      <alignment horizontal="left" vertical="center" indent="1" shrinkToFi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49" fontId="6" fillId="0" borderId="0" xfId="0" applyNumberFormat="1" applyFont="1" applyAlignment="1">
      <alignment vertical="center" shrinkToFit="1"/>
    </xf>
    <xf numFmtId="0" fontId="6" fillId="0" borderId="48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50" xfId="0" applyFont="1" applyBorder="1">
      <alignment vertical="center"/>
    </xf>
    <xf numFmtId="0" fontId="2" fillId="0" borderId="57" xfId="0" applyFont="1" applyBorder="1" applyAlignment="1">
      <alignment horizontal="left" vertical="center"/>
    </xf>
    <xf numFmtId="0" fontId="2" fillId="2" borderId="6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39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horizontal="left" vertical="center" shrinkToFit="1"/>
      <protection locked="0"/>
    </xf>
    <xf numFmtId="0" fontId="6" fillId="0" borderId="44" xfId="0" applyFont="1" applyBorder="1" applyAlignment="1" applyProtection="1">
      <alignment vertical="center" shrinkToFit="1"/>
      <protection locked="0"/>
    </xf>
    <xf numFmtId="0" fontId="6" fillId="0" borderId="39" xfId="0" applyFont="1" applyBorder="1" applyAlignment="1" applyProtection="1">
      <alignment vertical="center" shrinkToFit="1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49" fontId="6" fillId="0" borderId="41" xfId="0" applyNumberFormat="1" applyFont="1" applyBorder="1" applyAlignment="1" applyProtection="1">
      <alignment horizontal="left" vertical="center" shrinkToFit="1"/>
      <protection locked="0"/>
    </xf>
    <xf numFmtId="49" fontId="6" fillId="0" borderId="44" xfId="0" applyNumberFormat="1" applyFont="1" applyBorder="1" applyAlignment="1" applyProtection="1">
      <alignment horizontal="left" vertical="center" shrinkToFit="1"/>
      <protection locked="0"/>
    </xf>
    <xf numFmtId="0" fontId="6" fillId="0" borderId="47" xfId="0" applyFont="1" applyBorder="1" applyAlignment="1" applyProtection="1">
      <alignment vertical="center" shrinkToFit="1"/>
      <protection locked="0"/>
    </xf>
    <xf numFmtId="177" fontId="6" fillId="0" borderId="92" xfId="0" applyNumberFormat="1" applyFont="1" applyBorder="1" applyProtection="1">
      <alignment vertical="center"/>
      <protection locked="0"/>
    </xf>
    <xf numFmtId="0" fontId="7" fillId="3" borderId="91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6" fillId="0" borderId="93" xfId="0" applyFont="1" applyBorder="1" applyAlignment="1">
      <alignment horizontal="left" vertical="center"/>
    </xf>
    <xf numFmtId="0" fontId="6" fillId="0" borderId="94" xfId="0" applyFont="1" applyBorder="1">
      <alignment vertical="center"/>
    </xf>
    <xf numFmtId="49" fontId="6" fillId="0" borderId="95" xfId="0" applyNumberFormat="1" applyFont="1" applyBorder="1" applyAlignment="1">
      <alignment horizontal="left" vertical="center"/>
    </xf>
    <xf numFmtId="0" fontId="10" fillId="0" borderId="44" xfId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57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6" fillId="0" borderId="109" xfId="0" applyFont="1" applyBorder="1">
      <alignment vertical="center"/>
    </xf>
    <xf numFmtId="177" fontId="6" fillId="0" borderId="44" xfId="0" applyNumberFormat="1" applyFont="1" applyBorder="1" applyAlignment="1" applyProtection="1">
      <alignment horizontal="left" vertical="center" shrinkToFit="1"/>
      <protection locked="0"/>
    </xf>
    <xf numFmtId="177" fontId="6" fillId="0" borderId="50" xfId="0" applyNumberFormat="1" applyFont="1" applyBorder="1" applyAlignment="1">
      <alignment horizontal="left" vertical="center"/>
    </xf>
    <xf numFmtId="0" fontId="11" fillId="0" borderId="100" xfId="0" applyFont="1" applyBorder="1" applyAlignment="1">
      <alignment horizontal="center" vertical="center"/>
    </xf>
    <xf numFmtId="0" fontId="6" fillId="0" borderId="114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6" fillId="0" borderId="121" xfId="0" applyFont="1" applyBorder="1" applyProtection="1">
      <alignment vertical="center"/>
      <protection locked="0"/>
    </xf>
    <xf numFmtId="0" fontId="6" fillId="0" borderId="122" xfId="0" applyFont="1" applyBorder="1">
      <alignment vertical="center"/>
    </xf>
    <xf numFmtId="0" fontId="2" fillId="0" borderId="115" xfId="0" applyFont="1" applyFill="1" applyBorder="1" applyAlignment="1">
      <alignment horizontal="center" vertical="center" wrapText="1"/>
    </xf>
    <xf numFmtId="0" fontId="2" fillId="0" borderId="115" xfId="0" applyFont="1" applyBorder="1">
      <alignment vertical="center"/>
    </xf>
    <xf numFmtId="0" fontId="6" fillId="0" borderId="0" xfId="0" applyFont="1" applyBorder="1" applyAlignment="1">
      <alignment horizontal="center" vertical="center" shrinkToFit="1"/>
    </xf>
    <xf numFmtId="177" fontId="6" fillId="0" borderId="0" xfId="0" applyNumberFormat="1" applyFont="1" applyBorder="1" applyAlignment="1" applyProtection="1">
      <alignment horizontal="left" vertical="center" shrinkToFit="1"/>
      <protection locked="0"/>
    </xf>
    <xf numFmtId="177" fontId="6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6" fillId="0" borderId="139" xfId="0" quotePrefix="1" applyFont="1" applyBorder="1" applyAlignment="1" applyProtection="1">
      <alignment vertical="top" wrapText="1" shrinkToFit="1"/>
      <protection locked="0"/>
    </xf>
    <xf numFmtId="0" fontId="12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58" fontId="6" fillId="0" borderId="113" xfId="0" applyNumberFormat="1" applyFont="1" applyBorder="1" applyAlignment="1" applyProtection="1">
      <alignment horizontal="left" vertical="center" shrinkToFit="1"/>
    </xf>
    <xf numFmtId="58" fontId="6" fillId="0" borderId="108" xfId="0" applyNumberFormat="1" applyFont="1" applyBorder="1" applyAlignment="1" applyProtection="1">
      <alignment horizontal="left" vertical="center" shrinkToFit="1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 indent="1"/>
    </xf>
    <xf numFmtId="0" fontId="2" fillId="2" borderId="5" xfId="0" applyFont="1" applyFill="1" applyBorder="1">
      <alignment vertical="center"/>
    </xf>
    <xf numFmtId="0" fontId="2" fillId="2" borderId="51" xfId="0" applyFont="1" applyFill="1" applyBorder="1">
      <alignment vertical="center"/>
    </xf>
    <xf numFmtId="58" fontId="6" fillId="0" borderId="108" xfId="0" applyNumberFormat="1" applyFont="1" applyBorder="1" applyAlignment="1" applyProtection="1">
      <alignment horizontal="left" vertical="center" shrinkToFit="1"/>
      <protection locked="0"/>
    </xf>
    <xf numFmtId="0" fontId="7" fillId="3" borderId="119" xfId="0" applyFont="1" applyFill="1" applyBorder="1" applyAlignment="1">
      <alignment horizontal="center" vertical="center"/>
    </xf>
    <xf numFmtId="0" fontId="7" fillId="3" borderId="120" xfId="0" applyFont="1" applyFill="1" applyBorder="1" applyAlignment="1">
      <alignment horizontal="center" vertical="center"/>
    </xf>
    <xf numFmtId="0" fontId="7" fillId="3" borderId="138" xfId="0" applyFont="1" applyFill="1" applyBorder="1" applyAlignment="1">
      <alignment horizontal="center" vertical="center"/>
    </xf>
    <xf numFmtId="0" fontId="7" fillId="3" borderId="140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31" xfId="0" applyFont="1" applyFill="1" applyBorder="1" applyAlignment="1">
      <alignment horizontal="center" vertical="center"/>
    </xf>
    <xf numFmtId="0" fontId="7" fillId="3" borderId="132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96" xfId="0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/>
    </xf>
    <xf numFmtId="0" fontId="7" fillId="3" borderId="98" xfId="0" applyFont="1" applyFill="1" applyBorder="1" applyAlignment="1">
      <alignment horizontal="center" vertical="center"/>
    </xf>
    <xf numFmtId="0" fontId="6" fillId="0" borderId="112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33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137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36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26" xfId="0" applyFont="1" applyBorder="1" applyAlignment="1">
      <alignment horizontal="left" vertical="center" wrapText="1" indent="1"/>
    </xf>
    <xf numFmtId="0" fontId="2" fillId="0" borderId="89" xfId="0" applyFont="1" applyBorder="1" applyAlignment="1">
      <alignment horizontal="left" vertical="center" wrapText="1" indent="1"/>
    </xf>
    <xf numFmtId="0" fontId="2" fillId="0" borderId="127" xfId="0" applyFont="1" applyBorder="1" applyAlignment="1">
      <alignment horizontal="left" vertical="center" wrapText="1" indent="1"/>
    </xf>
    <xf numFmtId="0" fontId="2" fillId="0" borderId="128" xfId="0" applyFont="1" applyBorder="1" applyAlignment="1">
      <alignment horizontal="left" vertical="center" wrapText="1" indent="1"/>
    </xf>
    <xf numFmtId="0" fontId="2" fillId="0" borderId="115" xfId="0" applyFont="1" applyBorder="1" applyAlignment="1">
      <alignment horizontal="left" vertical="center" wrapText="1" indent="1"/>
    </xf>
    <xf numFmtId="0" fontId="2" fillId="0" borderId="116" xfId="0" applyFont="1" applyBorder="1" applyAlignment="1">
      <alignment horizontal="left" vertical="center" wrapText="1" indent="1"/>
    </xf>
    <xf numFmtId="0" fontId="8" fillId="0" borderId="90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 vertical="center"/>
    </xf>
    <xf numFmtId="0" fontId="2" fillId="0" borderId="89" xfId="0" applyFont="1" applyBorder="1" applyAlignment="1">
      <alignment horizontal="left" vertical="center"/>
    </xf>
    <xf numFmtId="0" fontId="2" fillId="0" borderId="99" xfId="0" applyFont="1" applyBorder="1" applyAlignment="1">
      <alignment horizontal="left" vertical="center"/>
    </xf>
    <xf numFmtId="0" fontId="2" fillId="0" borderId="11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107" xfId="0" applyFont="1" applyFill="1" applyBorder="1" applyAlignment="1">
      <alignment horizontal="center" vertical="center" textRotation="255" shrinkToFit="1"/>
    </xf>
    <xf numFmtId="0" fontId="2" fillId="2" borderId="130" xfId="0" applyFont="1" applyFill="1" applyBorder="1" applyAlignment="1">
      <alignment horizontal="center" vertical="center" textRotation="255" shrinkToFit="1"/>
    </xf>
    <xf numFmtId="0" fontId="2" fillId="2" borderId="67" xfId="0" applyFont="1" applyFill="1" applyBorder="1" applyAlignment="1">
      <alignment horizontal="center" vertical="center" textRotation="255" shrinkToFit="1"/>
    </xf>
    <xf numFmtId="0" fontId="2" fillId="2" borderId="12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6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62" xfId="0" applyFont="1" applyFill="1" applyBorder="1" applyAlignment="1">
      <alignment horizontal="center" vertical="center" shrinkToFit="1"/>
    </xf>
    <xf numFmtId="0" fontId="2" fillId="2" borderId="128" xfId="0" applyFont="1" applyFill="1" applyBorder="1" applyAlignment="1">
      <alignment horizontal="center" vertical="center" shrinkToFit="1"/>
    </xf>
    <xf numFmtId="0" fontId="2" fillId="2" borderId="115" xfId="0" applyFont="1" applyFill="1" applyBorder="1" applyAlignment="1">
      <alignment horizontal="center" vertical="center" shrinkToFit="1"/>
    </xf>
    <xf numFmtId="0" fontId="2" fillId="2" borderId="116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15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center"/>
    </xf>
    <xf numFmtId="0" fontId="2" fillId="0" borderId="56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 shrinkToFit="1"/>
    </xf>
    <xf numFmtId="0" fontId="2" fillId="2" borderId="123" xfId="0" applyFont="1" applyFill="1" applyBorder="1" applyAlignment="1">
      <alignment horizontal="center" vertical="center" shrinkToFit="1"/>
    </xf>
    <xf numFmtId="0" fontId="2" fillId="2" borderId="111" xfId="0" applyFont="1" applyFill="1" applyBorder="1" applyAlignment="1">
      <alignment horizontal="center" vertical="center" shrinkToFit="1"/>
    </xf>
    <xf numFmtId="0" fontId="2" fillId="2" borderId="124" xfId="0" applyFont="1" applyFill="1" applyBorder="1" applyAlignment="1">
      <alignment horizontal="center" vertical="center" shrinkToFit="1"/>
    </xf>
    <xf numFmtId="0" fontId="2" fillId="2" borderId="125" xfId="0" applyFont="1" applyFill="1" applyBorder="1" applyAlignment="1">
      <alignment horizontal="center" vertical="center" shrinkToFit="1"/>
    </xf>
    <xf numFmtId="0" fontId="2" fillId="2" borderId="54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left" vertical="center" indent="1" shrinkToFit="1"/>
    </xf>
    <xf numFmtId="0" fontId="2" fillId="0" borderId="12" xfId="0" applyFont="1" applyFill="1" applyBorder="1" applyAlignment="1">
      <alignment horizontal="left" vertical="center" indent="1" shrinkToFit="1"/>
    </xf>
    <xf numFmtId="0" fontId="2" fillId="0" borderId="64" xfId="0" applyFont="1" applyFill="1" applyBorder="1" applyAlignment="1">
      <alignment horizontal="left" vertical="center" indent="1" shrinkToFit="1"/>
    </xf>
    <xf numFmtId="0" fontId="2" fillId="0" borderId="59" xfId="0" applyFont="1" applyFill="1" applyBorder="1" applyAlignment="1">
      <alignment horizontal="left" vertical="center" indent="1" shrinkToFit="1"/>
    </xf>
    <xf numFmtId="0" fontId="2" fillId="0" borderId="60" xfId="0" applyFont="1" applyFill="1" applyBorder="1" applyAlignment="1">
      <alignment horizontal="left" vertical="center" indent="1" shrinkToFit="1"/>
    </xf>
    <xf numFmtId="0" fontId="2" fillId="0" borderId="74" xfId="0" applyFont="1" applyFill="1" applyBorder="1" applyAlignment="1">
      <alignment horizontal="left" vertical="center" indent="1" shrinkToFi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20" xfId="0" applyFont="1" applyBorder="1" applyAlignment="1">
      <alignment horizontal="left" vertical="center" indent="1" shrinkToFit="1"/>
    </xf>
    <xf numFmtId="0" fontId="2" fillId="0" borderId="28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horizontal="left" vertical="center" indent="1" shrinkToFit="1"/>
    </xf>
    <xf numFmtId="0" fontId="2" fillId="0" borderId="21" xfId="0" applyFont="1" applyBorder="1" applyAlignment="1">
      <alignment horizontal="left" vertical="center" indent="1" shrinkToFit="1"/>
    </xf>
    <xf numFmtId="0" fontId="2" fillId="2" borderId="84" xfId="0" applyFont="1" applyFill="1" applyBorder="1" applyAlignment="1">
      <alignment horizontal="center" vertical="center" textRotation="255" shrinkToFit="1"/>
    </xf>
    <xf numFmtId="0" fontId="2" fillId="2" borderId="85" xfId="0" applyFont="1" applyFill="1" applyBorder="1" applyAlignment="1">
      <alignment horizontal="center" vertical="center" textRotation="255" shrinkToFit="1"/>
    </xf>
    <xf numFmtId="0" fontId="2" fillId="2" borderId="86" xfId="0" applyFont="1" applyFill="1" applyBorder="1" applyAlignment="1">
      <alignment horizontal="center" vertical="center" textRotation="255" shrinkToFit="1"/>
    </xf>
    <xf numFmtId="0" fontId="2" fillId="0" borderId="19" xfId="0" applyFont="1" applyFill="1" applyBorder="1" applyAlignment="1">
      <alignment horizontal="left" vertical="center" indent="1" shrinkToFit="1"/>
    </xf>
    <xf numFmtId="0" fontId="2" fillId="0" borderId="61" xfId="0" applyFont="1" applyFill="1" applyBorder="1" applyAlignment="1">
      <alignment horizontal="left" vertical="center" indent="1" shrinkToFit="1"/>
    </xf>
    <xf numFmtId="0" fontId="2" fillId="0" borderId="0" xfId="0" applyNumberFormat="1" applyFont="1" applyFill="1" applyBorder="1" applyAlignment="1">
      <alignment horizontal="left" vertical="center" indent="1" shrinkToFit="1"/>
    </xf>
    <xf numFmtId="0" fontId="2" fillId="0" borderId="62" xfId="0" applyNumberFormat="1" applyFont="1" applyFill="1" applyBorder="1" applyAlignment="1">
      <alignment horizontal="left" vertical="center" indent="1" shrinkToFit="1"/>
    </xf>
    <xf numFmtId="0" fontId="2" fillId="0" borderId="115" xfId="0" applyNumberFormat="1" applyFont="1" applyFill="1" applyBorder="1" applyAlignment="1">
      <alignment horizontal="left" vertical="center" indent="1" shrinkToFit="1"/>
    </xf>
    <xf numFmtId="0" fontId="2" fillId="0" borderId="116" xfId="0" applyNumberFormat="1" applyFont="1" applyFill="1" applyBorder="1" applyAlignment="1">
      <alignment horizontal="left" vertical="center" indent="1" shrinkToFit="1"/>
    </xf>
    <xf numFmtId="0" fontId="2" fillId="2" borderId="1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176" fontId="2" fillId="0" borderId="24" xfId="0" applyNumberFormat="1" applyFont="1" applyBorder="1" applyAlignment="1">
      <alignment horizontal="left" vertical="center"/>
    </xf>
    <xf numFmtId="176" fontId="2" fillId="0" borderId="22" xfId="0" applyNumberFormat="1" applyFont="1" applyBorder="1" applyAlignment="1">
      <alignment horizontal="left" vertical="center"/>
    </xf>
    <xf numFmtId="176" fontId="2" fillId="0" borderId="23" xfId="0" applyNumberFormat="1" applyFont="1" applyBorder="1" applyAlignment="1">
      <alignment horizontal="left" vertical="center"/>
    </xf>
    <xf numFmtId="49" fontId="2" fillId="0" borderId="90" xfId="0" applyNumberFormat="1" applyFont="1" applyBorder="1" applyAlignment="1">
      <alignment horizontal="left" vertical="center" indent="1" shrinkToFit="1"/>
    </xf>
    <xf numFmtId="0" fontId="2" fillId="0" borderId="89" xfId="0" applyFont="1" applyBorder="1" applyAlignment="1">
      <alignment horizontal="left" vertical="center" indent="1" shrinkToFit="1"/>
    </xf>
    <xf numFmtId="0" fontId="2" fillId="0" borderId="99" xfId="0" applyFont="1" applyBorder="1" applyAlignment="1">
      <alignment horizontal="left" vertical="center" indent="1" shrinkToFit="1"/>
    </xf>
    <xf numFmtId="0" fontId="2" fillId="0" borderId="117" xfId="0" applyFont="1" applyBorder="1" applyAlignment="1">
      <alignment horizontal="left" vertical="center" indent="1" shrinkToFit="1"/>
    </xf>
    <xf numFmtId="0" fontId="2" fillId="0" borderId="115" xfId="0" applyFont="1" applyBorder="1" applyAlignment="1">
      <alignment horizontal="left" vertical="center" indent="1" shrinkToFit="1"/>
    </xf>
    <xf numFmtId="0" fontId="2" fillId="0" borderId="18" xfId="0" applyFont="1" applyBorder="1" applyAlignment="1">
      <alignment horizontal="left" vertical="center" indent="1" shrinkToFit="1"/>
    </xf>
    <xf numFmtId="0" fontId="2" fillId="2" borderId="36" xfId="0" applyFont="1" applyFill="1" applyBorder="1" applyAlignment="1">
      <alignment horizontal="center" vertical="center" wrapText="1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72" xfId="0" applyFont="1" applyFill="1" applyBorder="1" applyAlignment="1">
      <alignment horizontal="center" vertical="center" shrinkToFit="1"/>
    </xf>
    <xf numFmtId="0" fontId="2" fillId="2" borderId="77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>
      <alignment horizontal="center" vertical="center" shrinkToFit="1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 textRotation="255"/>
    </xf>
    <xf numFmtId="0" fontId="2" fillId="2" borderId="79" xfId="0" applyFont="1" applyFill="1" applyBorder="1" applyAlignment="1">
      <alignment horizontal="center" vertical="center" textRotation="255"/>
    </xf>
    <xf numFmtId="0" fontId="2" fillId="2" borderId="80" xfId="0" applyFont="1" applyFill="1" applyBorder="1" applyAlignment="1">
      <alignment horizontal="center" vertical="center" textRotation="255"/>
    </xf>
    <xf numFmtId="0" fontId="2" fillId="2" borderId="27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indent="1" shrinkToFit="1"/>
    </xf>
    <xf numFmtId="0" fontId="2" fillId="0" borderId="53" xfId="0" applyFont="1" applyBorder="1" applyAlignment="1">
      <alignment horizontal="left" vertical="center" indent="1" shrinkToFit="1"/>
    </xf>
    <xf numFmtId="0" fontId="2" fillId="0" borderId="54" xfId="0" applyFont="1" applyBorder="1" applyAlignment="1">
      <alignment horizontal="left" vertical="center" indent="1" shrinkToFit="1"/>
    </xf>
    <xf numFmtId="0" fontId="2" fillId="0" borderId="55" xfId="0" applyFont="1" applyBorder="1" applyAlignment="1">
      <alignment horizontal="left" vertical="center" indent="1" shrinkToFit="1"/>
    </xf>
    <xf numFmtId="0" fontId="2" fillId="0" borderId="15" xfId="0" applyFont="1" applyBorder="1" applyAlignment="1">
      <alignment horizontal="left" vertical="center" indent="1" shrinkToFit="1"/>
    </xf>
    <xf numFmtId="0" fontId="2" fillId="0" borderId="14" xfId="0" applyFont="1" applyBorder="1" applyAlignment="1">
      <alignment horizontal="left" vertical="center" indent="1" shrinkToFit="1"/>
    </xf>
    <xf numFmtId="0" fontId="2" fillId="0" borderId="13" xfId="0" applyFont="1" applyBorder="1" applyAlignment="1">
      <alignment horizontal="left" vertical="center" indent="1" shrinkToFit="1"/>
    </xf>
    <xf numFmtId="0" fontId="8" fillId="2" borderId="141" xfId="0" applyFont="1" applyFill="1" applyBorder="1" applyAlignment="1">
      <alignment horizontal="left" vertical="center" indent="1" shrinkToFit="1"/>
    </xf>
    <xf numFmtId="0" fontId="8" fillId="2" borderId="142" xfId="0" applyFont="1" applyFill="1" applyBorder="1" applyAlignment="1">
      <alignment horizontal="left" vertical="center" indent="1" shrinkToFit="1"/>
    </xf>
    <xf numFmtId="0" fontId="8" fillId="2" borderId="143" xfId="0" applyFont="1" applyFill="1" applyBorder="1" applyAlignment="1">
      <alignment horizontal="left" vertical="center" indent="1" shrinkToFit="1"/>
    </xf>
    <xf numFmtId="0" fontId="8" fillId="2" borderId="144" xfId="0" applyFont="1" applyFill="1" applyBorder="1" applyAlignment="1">
      <alignment horizontal="left" vertical="center" indent="1" shrinkToFit="1"/>
    </xf>
    <xf numFmtId="0" fontId="8" fillId="2" borderId="145" xfId="0" applyFont="1" applyFill="1" applyBorder="1" applyAlignment="1">
      <alignment horizontal="left" vertical="center" indent="1" shrinkToFit="1"/>
    </xf>
    <xf numFmtId="0" fontId="8" fillId="2" borderId="146" xfId="0" applyFont="1" applyFill="1" applyBorder="1" applyAlignment="1">
      <alignment horizontal="left" vertical="center" indent="1" shrinkToFit="1"/>
    </xf>
    <xf numFmtId="0" fontId="8" fillId="2" borderId="147" xfId="0" applyFont="1" applyFill="1" applyBorder="1" applyAlignment="1">
      <alignment horizontal="left" vertical="center" indent="1" shrinkToFit="1"/>
    </xf>
    <xf numFmtId="0" fontId="8" fillId="2" borderId="148" xfId="0" applyFont="1" applyFill="1" applyBorder="1" applyAlignment="1">
      <alignment horizontal="left" vertical="center" indent="1" shrinkToFit="1"/>
    </xf>
    <xf numFmtId="0" fontId="8" fillId="2" borderId="149" xfId="0" applyFont="1" applyFill="1" applyBorder="1" applyAlignment="1">
      <alignment horizontal="left" vertical="center" indent="1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1" shrinkToFit="1"/>
    </xf>
    <xf numFmtId="0" fontId="2" fillId="0" borderId="17" xfId="0" applyFont="1" applyBorder="1" applyAlignment="1">
      <alignment horizontal="left" vertical="center" indent="1" shrinkToFit="1"/>
    </xf>
    <xf numFmtId="0" fontId="2" fillId="0" borderId="0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2" borderId="81" xfId="0" applyFont="1" applyFill="1" applyBorder="1" applyAlignment="1">
      <alignment horizontal="center" vertical="center" textRotation="255"/>
    </xf>
    <xf numFmtId="0" fontId="2" fillId="2" borderId="82" xfId="0" applyFont="1" applyFill="1" applyBorder="1" applyAlignment="1">
      <alignment horizontal="center" vertical="center" textRotation="255"/>
    </xf>
    <xf numFmtId="0" fontId="2" fillId="2" borderId="83" xfId="0" applyFont="1" applyFill="1" applyBorder="1" applyAlignment="1">
      <alignment horizontal="center" vertical="center" textRotation="255"/>
    </xf>
    <xf numFmtId="0" fontId="2" fillId="0" borderId="27" xfId="0" applyFont="1" applyBorder="1" applyAlignment="1">
      <alignment horizontal="left" vertical="center" indent="1" shrinkToFit="1"/>
    </xf>
    <xf numFmtId="0" fontId="2" fillId="0" borderId="12" xfId="0" applyFont="1" applyBorder="1" applyAlignment="1">
      <alignment horizontal="left" vertical="center" indent="1" shrinkToFit="1"/>
    </xf>
    <xf numFmtId="0" fontId="2" fillId="0" borderId="26" xfId="0" applyFont="1" applyBorder="1" applyAlignment="1">
      <alignment horizontal="left" vertical="center" indent="1" shrinkToFit="1"/>
    </xf>
    <xf numFmtId="0" fontId="2" fillId="2" borderId="78" xfId="0" applyFont="1" applyFill="1" applyBorder="1" applyAlignment="1">
      <alignment horizontal="center" vertical="center" textRotation="255" shrinkToFit="1"/>
    </xf>
    <xf numFmtId="0" fontId="2" fillId="2" borderId="79" xfId="0" applyFont="1" applyFill="1" applyBorder="1" applyAlignment="1">
      <alignment horizontal="center" vertical="center" textRotation="255" shrinkToFit="1"/>
    </xf>
    <xf numFmtId="0" fontId="2" fillId="2" borderId="80" xfId="0" applyFont="1" applyFill="1" applyBorder="1" applyAlignment="1">
      <alignment horizontal="center" vertical="center" textRotation="255" shrinkToFi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7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 shrinkToFit="1"/>
    </xf>
    <xf numFmtId="0" fontId="2" fillId="2" borderId="65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68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left" vertical="center" indent="1" shrinkToFit="1"/>
    </xf>
    <xf numFmtId="0" fontId="2" fillId="0" borderId="60" xfId="0" applyFont="1" applyBorder="1" applyAlignment="1">
      <alignment horizontal="left" vertical="center" indent="1" shrinkToFit="1"/>
    </xf>
    <xf numFmtId="0" fontId="2" fillId="0" borderId="61" xfId="0" applyFont="1" applyBorder="1" applyAlignment="1">
      <alignment horizontal="left" vertical="center" indent="1" shrinkToFit="1"/>
    </xf>
    <xf numFmtId="177" fontId="2" fillId="0" borderId="52" xfId="0" applyNumberFormat="1" applyFont="1" applyBorder="1" applyAlignment="1">
      <alignment horizontal="left" vertical="center" indent="1"/>
    </xf>
    <xf numFmtId="177" fontId="2" fillId="0" borderId="53" xfId="0" applyNumberFormat="1" applyFont="1" applyBorder="1" applyAlignment="1">
      <alignment horizontal="left" vertical="center" indent="1"/>
    </xf>
    <xf numFmtId="177" fontId="2" fillId="0" borderId="65" xfId="0" applyNumberFormat="1" applyFont="1" applyBorder="1" applyAlignment="1">
      <alignment horizontal="left" vertical="center" indent="1"/>
    </xf>
    <xf numFmtId="177" fontId="2" fillId="0" borderId="14" xfId="0" applyNumberFormat="1" applyFont="1" applyBorder="1" applyAlignment="1">
      <alignment horizontal="left" vertical="center" indent="1"/>
    </xf>
    <xf numFmtId="177" fontId="2" fillId="0" borderId="13" xfId="0" applyNumberFormat="1" applyFont="1" applyBorder="1" applyAlignment="1">
      <alignment horizontal="left" vertical="center" indent="1"/>
    </xf>
    <xf numFmtId="177" fontId="2" fillId="0" borderId="68" xfId="0" applyNumberFormat="1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 shrinkToFit="1"/>
    </xf>
    <xf numFmtId="0" fontId="8" fillId="0" borderId="7" xfId="0" applyFont="1" applyBorder="1" applyAlignment="1">
      <alignment horizontal="left" vertical="center" indent="1" shrinkToFit="1"/>
    </xf>
    <xf numFmtId="0" fontId="2" fillId="4" borderId="101" xfId="0" applyFont="1" applyFill="1" applyBorder="1" applyAlignment="1">
      <alignment horizontal="center" vertical="center" shrinkToFit="1"/>
    </xf>
    <xf numFmtId="0" fontId="2" fillId="4" borderId="102" xfId="0" applyFont="1" applyFill="1" applyBorder="1" applyAlignment="1">
      <alignment horizontal="center" vertical="center" shrinkToFit="1"/>
    </xf>
    <xf numFmtId="0" fontId="2" fillId="4" borderId="103" xfId="0" applyFont="1" applyFill="1" applyBorder="1" applyAlignment="1">
      <alignment horizontal="center" vertical="center" shrinkToFit="1"/>
    </xf>
    <xf numFmtId="0" fontId="2" fillId="4" borderId="104" xfId="0" applyFont="1" applyFill="1" applyBorder="1" applyAlignment="1">
      <alignment horizontal="center" vertical="center" shrinkToFit="1"/>
    </xf>
    <xf numFmtId="0" fontId="2" fillId="4" borderId="105" xfId="0" applyFont="1" applyFill="1" applyBorder="1" applyAlignment="1">
      <alignment horizontal="center" vertical="center" shrinkToFit="1"/>
    </xf>
    <xf numFmtId="0" fontId="2" fillId="4" borderId="106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fmlaLink="$F$12" lockText="1" noThreeD="1"/>
</file>

<file path=xl/ctrlProps/ctrlProp5.xml><?xml version="1.0" encoding="utf-8"?>
<formControlPr xmlns="http://schemas.microsoft.com/office/spreadsheetml/2009/9/main" objectType="CheckBox" fmlaLink="$G$12" lockText="1" noThreeD="1"/>
</file>

<file path=xl/ctrlProps/ctrlProp6.xml><?xml version="1.0" encoding="utf-8"?>
<formControlPr xmlns="http://schemas.microsoft.com/office/spreadsheetml/2009/9/main" objectType="CheckBox" fmlaLink="$H$12" lockText="1" noThreeD="1"/>
</file>

<file path=xl/ctrlProps/ctrlProp7.xml><?xml version="1.0" encoding="utf-8"?>
<formControlPr xmlns="http://schemas.microsoft.com/office/spreadsheetml/2009/9/main" objectType="CheckBox" fmlaLink="$J$12" lockText="1" noThreeD="1"/>
</file>

<file path=xl/ctrlProps/ctrlProp8.xml><?xml version="1.0" encoding="utf-8"?>
<formControlPr xmlns="http://schemas.microsoft.com/office/spreadsheetml/2009/9/main" objectType="CheckBox" fmlaLink="$I$12" lockText="1" noThreeD="1"/>
</file>

<file path=xl/ctrlProps/ctrlProp9.xml><?xml version="1.0" encoding="utf-8"?>
<formControlPr xmlns="http://schemas.microsoft.com/office/spreadsheetml/2009/9/main" objectType="CheckBox" fmlaLink="$F$3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5373;&#20633;&#26356;&#26032;&#30003;&#36796;&#26360;!A1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2238375</xdr:colOff>
          <xdr:row>30</xdr:row>
          <xdr:rowOff>0</xdr:rowOff>
        </xdr:from>
        <xdr:to>
          <xdr:col>2</xdr:col>
          <xdr:colOff>3971925</xdr:colOff>
          <xdr:row>31</xdr:row>
          <xdr:rowOff>142875</xdr:rowOff>
        </xdr:to>
        <xdr:sp macro="" textlink="">
          <xdr:nvSpPr>
            <xdr:cNvPr id="3115" name="Group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2257425</xdr:colOff>
          <xdr:row>16</xdr:row>
          <xdr:rowOff>0</xdr:rowOff>
        </xdr:from>
        <xdr:to>
          <xdr:col>2</xdr:col>
          <xdr:colOff>2200275</xdr:colOff>
          <xdr:row>17</xdr:row>
          <xdr:rowOff>85725</xdr:rowOff>
        </xdr:to>
        <xdr:sp macro="" textlink="">
          <xdr:nvSpPr>
            <xdr:cNvPr id="3119" name="Group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2276475</xdr:colOff>
          <xdr:row>17</xdr:row>
          <xdr:rowOff>0</xdr:rowOff>
        </xdr:from>
        <xdr:to>
          <xdr:col>2</xdr:col>
          <xdr:colOff>2133600</xdr:colOff>
          <xdr:row>18</xdr:row>
          <xdr:rowOff>76200</xdr:rowOff>
        </xdr:to>
        <xdr:sp macro="" textlink="">
          <xdr:nvSpPr>
            <xdr:cNvPr id="3125" name="Group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161925</xdr:rowOff>
        </xdr:from>
        <xdr:to>
          <xdr:col>2</xdr:col>
          <xdr:colOff>1057275</xdr:colOff>
          <xdr:row>12</xdr:row>
          <xdr:rowOff>38100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トランス取替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952500</xdr:colOff>
          <xdr:row>10</xdr:row>
          <xdr:rowOff>161925</xdr:rowOff>
        </xdr:from>
        <xdr:to>
          <xdr:col>2</xdr:col>
          <xdr:colOff>1990725</xdr:colOff>
          <xdr:row>12</xdr:row>
          <xdr:rowOff>38100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開閉器取替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1981200</xdr:colOff>
          <xdr:row>10</xdr:row>
          <xdr:rowOff>161925</xdr:rowOff>
        </xdr:from>
        <xdr:to>
          <xdr:col>2</xdr:col>
          <xdr:colOff>3019425</xdr:colOff>
          <xdr:row>12</xdr:row>
          <xdr:rowOff>38100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ケーブル取替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171450</xdr:rowOff>
        </xdr:from>
        <xdr:to>
          <xdr:col>2</xdr:col>
          <xdr:colOff>666750</xdr:colOff>
          <xdr:row>13</xdr:row>
          <xdr:rowOff>28575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2905125</xdr:colOff>
          <xdr:row>10</xdr:row>
          <xdr:rowOff>152400</xdr:rowOff>
        </xdr:from>
        <xdr:to>
          <xdr:col>2</xdr:col>
          <xdr:colOff>3848100</xdr:colOff>
          <xdr:row>12</xdr:row>
          <xdr:rowOff>28575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コンデンサ取替</a:t>
              </a:r>
            </a:p>
          </xdr:txBody>
        </xdr:sp>
        <xdr:clientData fLocksWithSheet="0"/>
      </xdr:twoCellAnchor>
    </mc:Choice>
    <mc:Fallback/>
  </mc:AlternateContent>
  <xdr:twoCellAnchor>
    <xdr:from>
      <xdr:col>2</xdr:col>
      <xdr:colOff>0</xdr:colOff>
      <xdr:row>34</xdr:row>
      <xdr:rowOff>0</xdr:rowOff>
    </xdr:from>
    <xdr:to>
      <xdr:col>2</xdr:col>
      <xdr:colOff>2543735</xdr:colOff>
      <xdr:row>38</xdr:row>
      <xdr:rowOff>68100</xdr:rowOff>
    </xdr:to>
    <xdr:sp macro="" textlink="">
      <xdr:nvSpPr>
        <xdr:cNvPr id="13" name="角丸四角形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629150" y="7458075"/>
          <a:ext cx="2543735" cy="79200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設備更新申込書の</a:t>
          </a:r>
          <a:endParaRPr kumimoji="1" lang="en-US" altLang="ja-JP" sz="1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印刷シートへ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29</xdr:row>
          <xdr:rowOff>161925</xdr:rowOff>
        </xdr:from>
        <xdr:to>
          <xdr:col>2</xdr:col>
          <xdr:colOff>4076700</xdr:colOff>
          <xdr:row>31</xdr:row>
          <xdr:rowOff>28575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申込内容の相違なし。別添「ご契約に関する重要事項」を承諾する。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3"/>
  <sheetViews>
    <sheetView showGridLines="0" tabSelected="1" zoomScaleNormal="100" zoomScaleSheetLayoutView="100" workbookViewId="0">
      <selection activeCell="B2" sqref="B2"/>
    </sheetView>
  </sheetViews>
  <sheetFormatPr defaultRowHeight="14.25" x14ac:dyDescent="0.15"/>
  <cols>
    <col min="1" max="2" width="30.375" style="20" customWidth="1"/>
    <col min="3" max="4" width="54.125" style="20" customWidth="1"/>
    <col min="5" max="5" width="9" style="20"/>
    <col min="6" max="10" width="9" style="20" hidden="1" customWidth="1"/>
    <col min="11" max="16384" width="9" style="20"/>
  </cols>
  <sheetData>
    <row r="1" spans="1:10" ht="15" thickBot="1" x14ac:dyDescent="0.2"/>
    <row r="2" spans="1:10" ht="16.5" customHeight="1" thickBot="1" x14ac:dyDescent="0.2">
      <c r="A2" s="40" t="s">
        <v>31</v>
      </c>
      <c r="B2" s="39"/>
      <c r="C2" s="77" t="s">
        <v>69</v>
      </c>
    </row>
    <row r="3" spans="1:10" ht="15" thickBot="1" x14ac:dyDescent="0.2">
      <c r="D3" s="20" t="s">
        <v>32</v>
      </c>
    </row>
    <row r="4" spans="1:10" ht="16.5" customHeight="1" x14ac:dyDescent="0.15">
      <c r="A4" s="90" t="s">
        <v>5</v>
      </c>
      <c r="B4" s="46" t="s">
        <v>16</v>
      </c>
      <c r="C4" s="30"/>
      <c r="D4" s="24" t="s">
        <v>29</v>
      </c>
    </row>
    <row r="5" spans="1:10" ht="16.5" customHeight="1" thickBot="1" x14ac:dyDescent="0.2">
      <c r="A5" s="92"/>
      <c r="B5" s="48" t="s">
        <v>15</v>
      </c>
      <c r="C5" s="32"/>
      <c r="D5" s="25" t="s">
        <v>30</v>
      </c>
    </row>
    <row r="6" spans="1:10" ht="15" thickBot="1" x14ac:dyDescent="0.2">
      <c r="A6" s="19"/>
      <c r="B6" s="19"/>
      <c r="C6" s="22"/>
    </row>
    <row r="7" spans="1:10" ht="16.5" customHeight="1" x14ac:dyDescent="0.15">
      <c r="A7" s="90" t="s">
        <v>17</v>
      </c>
      <c r="B7" s="46" t="s">
        <v>3</v>
      </c>
      <c r="C7" s="30"/>
      <c r="D7" s="24" t="s">
        <v>22</v>
      </c>
    </row>
    <row r="8" spans="1:10" ht="16.5" customHeight="1" x14ac:dyDescent="0.15">
      <c r="A8" s="95"/>
      <c r="B8" s="47" t="s">
        <v>1</v>
      </c>
      <c r="C8" s="31"/>
      <c r="D8" s="25" t="s">
        <v>23</v>
      </c>
    </row>
    <row r="9" spans="1:10" ht="16.5" customHeight="1" x14ac:dyDescent="0.15">
      <c r="A9" s="95"/>
      <c r="B9" s="47" t="s">
        <v>2</v>
      </c>
      <c r="C9" s="31"/>
      <c r="D9" s="25" t="s">
        <v>24</v>
      </c>
    </row>
    <row r="10" spans="1:10" ht="16.5" customHeight="1" thickBot="1" x14ac:dyDescent="0.2">
      <c r="A10" s="92"/>
      <c r="B10" s="48" t="s">
        <v>18</v>
      </c>
      <c r="C10" s="45"/>
      <c r="D10" s="26" t="s">
        <v>25</v>
      </c>
    </row>
    <row r="11" spans="1:10" ht="15" thickBot="1" x14ac:dyDescent="0.2">
      <c r="A11" s="19"/>
      <c r="B11" s="19"/>
      <c r="C11" s="22"/>
    </row>
    <row r="12" spans="1:10" ht="16.5" customHeight="1" x14ac:dyDescent="0.15">
      <c r="A12" s="93" t="s">
        <v>20</v>
      </c>
      <c r="B12" s="99" t="s">
        <v>71</v>
      </c>
      <c r="C12" s="79"/>
      <c r="D12" s="61"/>
      <c r="F12" s="78" t="b">
        <v>0</v>
      </c>
      <c r="G12" s="78" t="b">
        <v>0</v>
      </c>
      <c r="H12" s="78" t="b">
        <v>0</v>
      </c>
      <c r="I12" s="78" t="b">
        <v>0</v>
      </c>
      <c r="J12" s="78" t="b">
        <v>0</v>
      </c>
    </row>
    <row r="13" spans="1:10" ht="16.5" customHeight="1" x14ac:dyDescent="0.15">
      <c r="A13" s="91"/>
      <c r="B13" s="100"/>
      <c r="C13" s="80"/>
      <c r="D13" s="57"/>
    </row>
    <row r="14" spans="1:10" ht="16.5" customHeight="1" x14ac:dyDescent="0.15">
      <c r="A14" s="91"/>
      <c r="B14" s="50" t="s">
        <v>41</v>
      </c>
      <c r="C14" s="85"/>
      <c r="D14" s="57" t="s">
        <v>44</v>
      </c>
    </row>
    <row r="15" spans="1:10" ht="16.5" customHeight="1" thickBot="1" x14ac:dyDescent="0.2">
      <c r="A15" s="94"/>
      <c r="B15" s="48" t="s">
        <v>38</v>
      </c>
      <c r="C15" s="58"/>
      <c r="D15" s="59">
        <v>43556</v>
      </c>
    </row>
    <row r="16" spans="1:10" ht="16.5" customHeight="1" x14ac:dyDescent="0.15">
      <c r="A16" s="72"/>
      <c r="B16" s="68"/>
      <c r="C16" s="69"/>
      <c r="D16" s="70"/>
    </row>
    <row r="17" spans="1:6" ht="15" thickBot="1" x14ac:dyDescent="0.2">
      <c r="A17" s="19"/>
      <c r="B17" s="19"/>
      <c r="C17" s="21"/>
    </row>
    <row r="18" spans="1:6" ht="16.5" customHeight="1" x14ac:dyDescent="0.15">
      <c r="A18" s="96" t="s">
        <v>12</v>
      </c>
      <c r="B18" s="46" t="s">
        <v>19</v>
      </c>
      <c r="C18" s="30"/>
      <c r="D18" s="42">
        <v>1000004</v>
      </c>
    </row>
    <row r="19" spans="1:6" ht="16.5" customHeight="1" x14ac:dyDescent="0.15">
      <c r="A19" s="97"/>
      <c r="B19" s="47" t="s">
        <v>7</v>
      </c>
      <c r="C19" s="35"/>
      <c r="D19" s="43" t="s">
        <v>26</v>
      </c>
    </row>
    <row r="20" spans="1:6" ht="16.5" customHeight="1" x14ac:dyDescent="0.15">
      <c r="A20" s="97"/>
      <c r="B20" s="47" t="s">
        <v>36</v>
      </c>
      <c r="C20" s="35"/>
      <c r="D20" s="43" t="s">
        <v>37</v>
      </c>
    </row>
    <row r="21" spans="1:6" ht="16.5" customHeight="1" x14ac:dyDescent="0.15">
      <c r="A21" s="97"/>
      <c r="B21" s="47" t="s">
        <v>2</v>
      </c>
      <c r="C21" s="35"/>
      <c r="D21" s="43" t="s">
        <v>27</v>
      </c>
    </row>
    <row r="22" spans="1:6" ht="16.5" customHeight="1" x14ac:dyDescent="0.15">
      <c r="A22" s="97"/>
      <c r="B22" s="47" t="s">
        <v>34</v>
      </c>
      <c r="C22" s="36"/>
      <c r="D22" s="44" t="s">
        <v>28</v>
      </c>
    </row>
    <row r="23" spans="1:6" ht="16.5" customHeight="1" thickBot="1" x14ac:dyDescent="0.2">
      <c r="A23" s="98"/>
      <c r="B23" s="48" t="s">
        <v>72</v>
      </c>
      <c r="C23" s="37"/>
      <c r="D23" s="44"/>
    </row>
    <row r="24" spans="1:6" ht="15" thickBot="1" x14ac:dyDescent="0.2">
      <c r="A24" s="19"/>
      <c r="B24" s="19"/>
      <c r="C24" s="23"/>
    </row>
    <row r="25" spans="1:6" ht="16.5" customHeight="1" x14ac:dyDescent="0.15">
      <c r="A25" s="90" t="s">
        <v>50</v>
      </c>
      <c r="B25" s="46" t="s">
        <v>51</v>
      </c>
      <c r="C25" s="34"/>
      <c r="D25" s="24" t="s">
        <v>54</v>
      </c>
    </row>
    <row r="26" spans="1:6" ht="16.5" customHeight="1" x14ac:dyDescent="0.15">
      <c r="A26" s="91"/>
      <c r="B26" s="49" t="s">
        <v>52</v>
      </c>
      <c r="C26" s="38"/>
      <c r="D26" s="25" t="s">
        <v>55</v>
      </c>
    </row>
    <row r="27" spans="1:6" ht="16.5" customHeight="1" thickBot="1" x14ac:dyDescent="0.2">
      <c r="A27" s="92"/>
      <c r="B27" s="48" t="s">
        <v>2</v>
      </c>
      <c r="C27" s="33"/>
      <c r="D27" s="26" t="s">
        <v>53</v>
      </c>
    </row>
    <row r="28" spans="1:6" ht="16.5" customHeight="1" thickBot="1" x14ac:dyDescent="0.2">
      <c r="A28" s="72"/>
      <c r="B28" s="68"/>
      <c r="C28" s="73"/>
      <c r="D28" s="71"/>
    </row>
    <row r="29" spans="1:6" ht="45" customHeight="1" thickBot="1" x14ac:dyDescent="0.2">
      <c r="A29" s="88" t="s">
        <v>67</v>
      </c>
      <c r="B29" s="89"/>
      <c r="C29" s="76"/>
      <c r="D29" s="74"/>
    </row>
    <row r="30" spans="1:6" ht="15" thickBot="1" x14ac:dyDescent="0.2"/>
    <row r="31" spans="1:6" ht="15" thickBot="1" x14ac:dyDescent="0.2">
      <c r="A31" s="86" t="s">
        <v>56</v>
      </c>
      <c r="B31" s="87"/>
      <c r="C31" s="64"/>
      <c r="D31" s="65"/>
      <c r="F31" s="78" t="b">
        <v>0</v>
      </c>
    </row>
    <row r="33" spans="1:1" x14ac:dyDescent="0.15">
      <c r="A33" s="77" t="s">
        <v>70</v>
      </c>
    </row>
    <row r="63" spans="6:6" x14ac:dyDescent="0.15">
      <c r="F63" s="20">
        <v>1</v>
      </c>
    </row>
  </sheetData>
  <sheetProtection algorithmName="SHA-512" hashValue="sddh1GQ7kKV4ZFdwSgLtL5B2wZG90pkJmK6L55HJ2ibFknuei9MnzSN28UU8UZE8EE+nmRvHWJYyJAi9aPsCIw==" saltValue="oOrE9ex98q5JJg5Oc91+ig==" spinCount="100000" sheet="1" selectLockedCells="1"/>
  <mergeCells count="8">
    <mergeCell ref="A31:B31"/>
    <mergeCell ref="A29:B29"/>
    <mergeCell ref="A25:A27"/>
    <mergeCell ref="A12:A15"/>
    <mergeCell ref="A4:A5"/>
    <mergeCell ref="A7:A10"/>
    <mergeCell ref="A18:A23"/>
    <mergeCell ref="B12:B13"/>
  </mergeCells>
  <phoneticPr fontId="1"/>
  <conditionalFormatting sqref="B2 C7:C10 C15 C18:C23 C25:C27 C29 C4:C5">
    <cfRule type="containsBlanks" dxfId="4" priority="9">
      <formula>LEN(TRIM(B2))=0</formula>
    </cfRule>
  </conditionalFormatting>
  <conditionalFormatting sqref="C12:C13">
    <cfRule type="expression" dxfId="3" priority="8">
      <formula>AND($F$12=FALSE,$G$12=FALSE,$H$12=FALSE,$I$12=FALSE,$J$12=FALSE)</formula>
    </cfRule>
  </conditionalFormatting>
  <conditionalFormatting sqref="C14">
    <cfRule type="expression" dxfId="2" priority="2">
      <formula>$J$12=FALSE</formula>
    </cfRule>
    <cfRule type="containsBlanks" dxfId="1" priority="10">
      <formula>LEN(TRIM(C14))=0</formula>
    </cfRule>
  </conditionalFormatting>
  <conditionalFormatting sqref="C31">
    <cfRule type="expression" dxfId="0" priority="11">
      <formula>$F$31=FALSE</formula>
    </cfRule>
  </conditionalFormatting>
  <dataValidations disablePrompts="1" count="1">
    <dataValidation errorStyle="warning" imeMode="fullKatakana" allowBlank="1" showInputMessage="1" showErrorMessage="1" sqref="C4" xr:uid="{00000000-0002-0000-0000-000000000000}"/>
  </dataValidations>
  <pageMargins left="0.7" right="0.7" top="0.75" bottom="0.75" header="0.3" footer="0.3"/>
  <pageSetup paperSize="9" scale="52" orientation="portrait" r:id="rId1"/>
  <colBreaks count="1" manualBreakCount="1">
    <brk id="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5" r:id="rId4" name="Group Box 43">
              <controlPr locked="0" defaultSize="0" autoFill="0" autoPict="0">
                <anchor moveWithCells="1">
                  <from>
                    <xdr:col>1</xdr:col>
                    <xdr:colOff>2238375</xdr:colOff>
                    <xdr:row>30</xdr:row>
                    <xdr:rowOff>0</xdr:rowOff>
                  </from>
                  <to>
                    <xdr:col>2</xdr:col>
                    <xdr:colOff>3971925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" name="Group Box 47">
              <controlPr locked="0" defaultSize="0" autoFill="0" autoPict="0">
                <anchor moveWithCells="1">
                  <from>
                    <xdr:col>1</xdr:col>
                    <xdr:colOff>2257425</xdr:colOff>
                    <xdr:row>16</xdr:row>
                    <xdr:rowOff>0</xdr:rowOff>
                  </from>
                  <to>
                    <xdr:col>2</xdr:col>
                    <xdr:colOff>2200275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6" name="Group Box 53">
              <controlPr locked="0" defaultSize="0" autoFill="0" autoPict="0">
                <anchor moveWithCells="1">
                  <from>
                    <xdr:col>1</xdr:col>
                    <xdr:colOff>2276475</xdr:colOff>
                    <xdr:row>17</xdr:row>
                    <xdr:rowOff>0</xdr:rowOff>
                  </from>
                  <to>
                    <xdr:col>2</xdr:col>
                    <xdr:colOff>2133600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7" name="Check Box 60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10</xdr:row>
                    <xdr:rowOff>161925</xdr:rowOff>
                  </from>
                  <to>
                    <xdr:col>2</xdr:col>
                    <xdr:colOff>1057275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8" name="Check Box 61">
              <controlPr locked="0" defaultSize="0" autoFill="0" autoLine="0" autoPict="0">
                <anchor moveWithCells="1">
                  <from>
                    <xdr:col>2</xdr:col>
                    <xdr:colOff>952500</xdr:colOff>
                    <xdr:row>10</xdr:row>
                    <xdr:rowOff>161925</xdr:rowOff>
                  </from>
                  <to>
                    <xdr:col>2</xdr:col>
                    <xdr:colOff>1990725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9" name="Check Box 62">
              <controlPr locked="0" defaultSize="0" autoFill="0" autoLine="0" autoPict="0">
                <anchor moveWithCells="1">
                  <from>
                    <xdr:col>2</xdr:col>
                    <xdr:colOff>1981200</xdr:colOff>
                    <xdr:row>10</xdr:row>
                    <xdr:rowOff>161925</xdr:rowOff>
                  </from>
                  <to>
                    <xdr:col>2</xdr:col>
                    <xdr:colOff>3019425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0" name="Check Box 63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11</xdr:row>
                    <xdr:rowOff>171450</xdr:rowOff>
                  </from>
                  <to>
                    <xdr:col>2</xdr:col>
                    <xdr:colOff>666750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1" name="Check Box 64">
              <controlPr locked="0" defaultSize="0" autoFill="0" autoLine="0" autoPict="0">
                <anchor moveWithCells="1">
                  <from>
                    <xdr:col>2</xdr:col>
                    <xdr:colOff>2905125</xdr:colOff>
                    <xdr:row>10</xdr:row>
                    <xdr:rowOff>152400</xdr:rowOff>
                  </from>
                  <to>
                    <xdr:col>2</xdr:col>
                    <xdr:colOff>3848100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2" name="Check Box 66">
              <controlPr defaultSize="0" autoFill="0" autoLine="0" autoPict="0">
                <anchor moveWithCells="1">
                  <from>
                    <xdr:col>2</xdr:col>
                    <xdr:colOff>38100</xdr:colOff>
                    <xdr:row>29</xdr:row>
                    <xdr:rowOff>161925</xdr:rowOff>
                  </from>
                  <to>
                    <xdr:col>2</xdr:col>
                    <xdr:colOff>4076700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60"/>
  <sheetViews>
    <sheetView showGridLines="0" showZeros="0" view="pageBreakPreview" zoomScaleNormal="85" zoomScaleSheetLayoutView="100" workbookViewId="0">
      <selection activeCell="AM9" sqref="AM9"/>
    </sheetView>
  </sheetViews>
  <sheetFormatPr defaultRowHeight="15" customHeight="1" x14ac:dyDescent="0.15"/>
  <cols>
    <col min="1" max="1" width="3.5" style="1" customWidth="1"/>
    <col min="2" max="31" width="3.125" style="1" customWidth="1"/>
    <col min="32" max="45" width="3" style="1" customWidth="1"/>
    <col min="46" max="16384" width="9" style="1"/>
  </cols>
  <sheetData>
    <row r="1" spans="1:36" ht="15.95" customHeight="1" x14ac:dyDescent="0.15">
      <c r="R1" s="275"/>
      <c r="S1" s="276"/>
      <c r="T1" s="277"/>
      <c r="U1" s="261" t="s">
        <v>0</v>
      </c>
      <c r="V1" s="262"/>
      <c r="W1" s="263"/>
      <c r="X1" s="264" t="str">
        <f>IF(入力シート!B2="","　　　　　年　　　　　月　　　　　日",入力シート!B2)</f>
        <v>　　　　　年　　　　　月　　　　　日</v>
      </c>
      <c r="Y1" s="265"/>
      <c r="Z1" s="265"/>
      <c r="AA1" s="265"/>
      <c r="AB1" s="265"/>
      <c r="AC1" s="265"/>
      <c r="AD1" s="265"/>
      <c r="AE1" s="265"/>
      <c r="AF1" s="266"/>
    </row>
    <row r="2" spans="1:36" ht="9.75" customHeight="1" x14ac:dyDescent="0.15">
      <c r="R2" s="13"/>
      <c r="S2" s="13"/>
      <c r="T2" s="13"/>
      <c r="V2" s="2"/>
      <c r="W2" s="2"/>
      <c r="X2" s="3"/>
      <c r="Y2" s="3"/>
      <c r="Z2" s="3"/>
      <c r="AA2" s="3"/>
      <c r="AB2" s="3"/>
      <c r="AC2" s="3"/>
      <c r="AD2" s="3"/>
      <c r="AE2" s="3"/>
      <c r="AF2" s="3"/>
    </row>
    <row r="3" spans="1:36" ht="21.75" customHeight="1" x14ac:dyDescent="0.15">
      <c r="A3" s="278" t="s">
        <v>40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</row>
    <row r="4" spans="1:36" ht="9.75" customHeight="1" x14ac:dyDescent="0.15"/>
    <row r="5" spans="1:36" ht="15" customHeight="1" x14ac:dyDescent="0.15">
      <c r="A5" s="1" t="s">
        <v>35</v>
      </c>
    </row>
    <row r="6" spans="1:36" ht="15" customHeight="1" x14ac:dyDescent="0.15">
      <c r="A6" s="208" t="s">
        <v>5</v>
      </c>
      <c r="B6" s="211" t="s">
        <v>21</v>
      </c>
      <c r="C6" s="212"/>
      <c r="D6" s="243">
        <f>入力シート!C4</f>
        <v>0</v>
      </c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5"/>
      <c r="R6" s="240" t="s">
        <v>17</v>
      </c>
      <c r="S6" s="232" t="s">
        <v>3</v>
      </c>
      <c r="T6" s="233"/>
      <c r="U6" s="236">
        <f>入力シート!C7</f>
        <v>0</v>
      </c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7"/>
    </row>
    <row r="7" spans="1:36" ht="15" customHeight="1" x14ac:dyDescent="0.15">
      <c r="A7" s="209"/>
      <c r="B7" s="15" t="s">
        <v>6</v>
      </c>
      <c r="C7" s="16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41"/>
      <c r="S7" s="234"/>
      <c r="T7" s="235"/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9"/>
    </row>
    <row r="8" spans="1:36" ht="15" customHeight="1" x14ac:dyDescent="0.15">
      <c r="A8" s="209"/>
      <c r="B8" s="288">
        <f>入力シート!C5</f>
        <v>0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17"/>
      <c r="P8" s="17"/>
      <c r="Q8" s="17"/>
      <c r="R8" s="241"/>
      <c r="S8" s="234" t="s">
        <v>1</v>
      </c>
      <c r="T8" s="235"/>
      <c r="U8" s="238">
        <f>入力シート!C8</f>
        <v>0</v>
      </c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9"/>
    </row>
    <row r="9" spans="1:36" ht="15" customHeight="1" x14ac:dyDescent="0.15">
      <c r="A9" s="209"/>
      <c r="B9" s="288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17"/>
      <c r="P9" s="17"/>
      <c r="Q9" s="17"/>
      <c r="R9" s="241"/>
      <c r="S9" s="234"/>
      <c r="T9" s="235"/>
      <c r="U9" s="238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9"/>
    </row>
    <row r="10" spans="1:36" ht="15" customHeight="1" x14ac:dyDescent="0.15">
      <c r="A10" s="20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18"/>
      <c r="P10" s="18"/>
      <c r="Q10" s="18"/>
      <c r="R10" s="241"/>
      <c r="S10" s="29"/>
      <c r="T10" s="28"/>
      <c r="U10" s="273" t="s">
        <v>13</v>
      </c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</row>
    <row r="11" spans="1:36" ht="15" customHeight="1" x14ac:dyDescent="0.15">
      <c r="A11" s="209"/>
      <c r="B11" s="81" t="s">
        <v>33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/>
      <c r="Q11" s="84"/>
      <c r="R11" s="241"/>
      <c r="S11" s="213" t="s">
        <v>9</v>
      </c>
      <c r="T11" s="214"/>
      <c r="U11" s="216" t="str">
        <f>IF(入力シート!C9=""," 　（　　　　　　　　　）　　　　　　－",入力シート!C9)</f>
        <v xml:space="preserve"> 　（　　　　　　　　　）　　　　　　－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</row>
    <row r="12" spans="1:36" ht="15" customHeight="1" x14ac:dyDescent="0.15">
      <c r="A12" s="209"/>
      <c r="B12" s="223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5"/>
      <c r="R12" s="241"/>
      <c r="S12" s="160"/>
      <c r="T12" s="162"/>
      <c r="U12" s="218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</row>
    <row r="13" spans="1:36" ht="15" customHeight="1" x14ac:dyDescent="0.15">
      <c r="A13" s="209"/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8"/>
      <c r="R13" s="241"/>
      <c r="S13" s="215" t="s">
        <v>10</v>
      </c>
      <c r="T13" s="180"/>
      <c r="U13" s="198" t="str">
        <f>IF(入力シート!C10="","　　　　　　　　　　　　　　　　＠",入力シート!C10)</f>
        <v>　　　　　　　　　　　　　　　　＠</v>
      </c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</row>
    <row r="14" spans="1:36" ht="15" customHeight="1" x14ac:dyDescent="0.15">
      <c r="A14" s="210"/>
      <c r="B14" s="229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1"/>
      <c r="R14" s="242"/>
      <c r="S14" s="181"/>
      <c r="T14" s="183"/>
      <c r="U14" s="221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</row>
    <row r="15" spans="1:36" ht="9.75" customHeight="1" x14ac:dyDescent="0.15">
      <c r="A15" s="5"/>
      <c r="B15" s="2"/>
      <c r="C15" s="2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2"/>
      <c r="R15" s="2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</row>
    <row r="16" spans="1:36" ht="15.95" customHeight="1" x14ac:dyDescent="0.15">
      <c r="A16" s="125" t="s">
        <v>11</v>
      </c>
      <c r="B16" s="157" t="s">
        <v>39</v>
      </c>
      <c r="C16" s="158"/>
      <c r="D16" s="159"/>
      <c r="E16" s="60" t="str">
        <f>IF(入力シート!F12=TRUE,"☑","□")</f>
        <v>□</v>
      </c>
      <c r="F16" s="143" t="s">
        <v>42</v>
      </c>
      <c r="G16" s="143"/>
      <c r="H16" s="143"/>
      <c r="I16" s="143"/>
      <c r="J16" s="62" t="str">
        <f>IF(入力シート!G12=TRUE,"☑","□")</f>
        <v>□</v>
      </c>
      <c r="K16" s="143" t="s">
        <v>43</v>
      </c>
      <c r="L16" s="143"/>
      <c r="M16" s="143"/>
      <c r="N16" s="143"/>
      <c r="O16" s="62" t="str">
        <f>IF(入力シート!H12=TRUE,"☑","□")</f>
        <v>□</v>
      </c>
      <c r="P16" s="143" t="s">
        <v>45</v>
      </c>
      <c r="Q16" s="143"/>
      <c r="R16" s="143"/>
      <c r="S16" s="143"/>
      <c r="T16" s="62" t="str">
        <f>IF(入力シート!I12=TRUE,"☑","□")</f>
        <v>□</v>
      </c>
      <c r="U16" s="143" t="s">
        <v>46</v>
      </c>
      <c r="V16" s="143"/>
      <c r="W16" s="143"/>
      <c r="X16" s="143"/>
      <c r="Y16" s="55"/>
      <c r="Z16" s="55"/>
      <c r="AA16" s="52"/>
      <c r="AB16" s="52"/>
      <c r="AC16" s="55"/>
      <c r="AD16" s="55"/>
      <c r="AE16" s="55"/>
      <c r="AF16" s="56"/>
      <c r="AG16" s="12"/>
      <c r="AH16" s="12"/>
      <c r="AI16" s="12"/>
      <c r="AJ16" s="4"/>
    </row>
    <row r="17" spans="1:45" ht="15.95" customHeight="1" x14ac:dyDescent="0.15">
      <c r="A17" s="126"/>
      <c r="B17" s="160"/>
      <c r="C17" s="161"/>
      <c r="D17" s="162"/>
      <c r="E17" s="63" t="str">
        <f>IF(入力シート!J12=TRUE,"☑","□")</f>
        <v>□</v>
      </c>
      <c r="F17" s="144" t="s">
        <v>47</v>
      </c>
      <c r="G17" s="144"/>
      <c r="H17" s="51" t="s">
        <v>48</v>
      </c>
      <c r="I17" s="145" t="str">
        <f>IF(入力シート!J12=TRUE,入力シート!C14,"")</f>
        <v/>
      </c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54" t="s">
        <v>49</v>
      </c>
    </row>
    <row r="18" spans="1:45" ht="15.95" customHeight="1" x14ac:dyDescent="0.15">
      <c r="A18" s="126"/>
      <c r="B18" s="267" t="s">
        <v>38</v>
      </c>
      <c r="C18" s="268"/>
      <c r="D18" s="269"/>
      <c r="E18" s="282" t="str">
        <f>IF(入力シート!C15="","　　　　　　　　　　年　　　　　　　月　　　　　　　日",入力シート!C15)</f>
        <v>　　　　　　　　　　年　　　　　　　月　　　　　　　日</v>
      </c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4"/>
      <c r="R18" s="290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2"/>
    </row>
    <row r="19" spans="1:45" ht="15.95" customHeight="1" x14ac:dyDescent="0.15">
      <c r="A19" s="127"/>
      <c r="B19" s="270"/>
      <c r="C19" s="271"/>
      <c r="D19" s="272"/>
      <c r="E19" s="285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7"/>
      <c r="R19" s="293"/>
      <c r="S19" s="294"/>
      <c r="T19" s="294"/>
      <c r="U19" s="294"/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5"/>
    </row>
    <row r="20" spans="1:45" ht="9.75" customHeight="1" x14ac:dyDescent="0.15">
      <c r="A20" s="9"/>
      <c r="B20" s="66"/>
      <c r="C20" s="66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</row>
    <row r="21" spans="1:45" ht="15.95" customHeight="1" x14ac:dyDescent="0.15">
      <c r="A21" s="169" t="s">
        <v>12</v>
      </c>
      <c r="B21" s="205" t="s">
        <v>14</v>
      </c>
      <c r="C21" s="206"/>
      <c r="D21" s="207"/>
      <c r="E21" s="53" t="s">
        <v>4</v>
      </c>
      <c r="F21" s="190">
        <f>入力シート!C18</f>
        <v>0</v>
      </c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2"/>
    </row>
    <row r="22" spans="1:45" ht="15.95" customHeight="1" x14ac:dyDescent="0.15">
      <c r="A22" s="170"/>
      <c r="B22" s="187"/>
      <c r="C22" s="188"/>
      <c r="D22" s="189"/>
      <c r="E22" s="41"/>
      <c r="F22" s="145" t="str">
        <f>入力シート!C19&amp;"　"&amp;入力シート!C20</f>
        <v>　</v>
      </c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27"/>
    </row>
    <row r="23" spans="1:45" ht="15.95" customHeight="1" x14ac:dyDescent="0.15">
      <c r="A23" s="170"/>
      <c r="B23" s="184" t="s">
        <v>2</v>
      </c>
      <c r="C23" s="185"/>
      <c r="D23" s="186"/>
      <c r="E23" s="163" t="str">
        <f>IF(入力シート!C21=""," 　（　　　　　　　　　）　　　　　　－",入力シート!C21)</f>
        <v xml:space="preserve"> 　（　　　　　　　　　）　　　　　　－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5"/>
    </row>
    <row r="24" spans="1:45" ht="15.95" customHeight="1" x14ac:dyDescent="0.15">
      <c r="A24" s="170"/>
      <c r="B24" s="187"/>
      <c r="C24" s="188"/>
      <c r="D24" s="189"/>
      <c r="E24" s="279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1"/>
    </row>
    <row r="25" spans="1:45" ht="15.95" customHeight="1" x14ac:dyDescent="0.15">
      <c r="A25" s="170"/>
      <c r="B25" s="199" t="s">
        <v>8</v>
      </c>
      <c r="C25" s="200"/>
      <c r="D25" s="201"/>
      <c r="E25" s="174" t="str">
        <f>IF(入力シート!C22="","",LEFT(入力シート!C22,2)&amp;"-"&amp;MID(入力シート!C22,3,4)&amp;"-"&amp;MID(入力シート!C22,7,4)&amp;"-"&amp;MID(入力シート!C22,11,4)&amp;"-"&amp;MID(入力シート!C22,15,4)&amp;"-"&amp;RIGHT(入力シート!C22,4))</f>
        <v/>
      </c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5"/>
      <c r="R25" s="178" t="s">
        <v>73</v>
      </c>
      <c r="S25" s="179"/>
      <c r="T25" s="180"/>
      <c r="U25" s="193">
        <f>入力シート!C23</f>
        <v>0</v>
      </c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5"/>
    </row>
    <row r="26" spans="1:45" ht="15.95" customHeight="1" x14ac:dyDescent="0.15">
      <c r="A26" s="171"/>
      <c r="B26" s="202"/>
      <c r="C26" s="203"/>
      <c r="D26" s="204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7"/>
      <c r="R26" s="181"/>
      <c r="S26" s="182"/>
      <c r="T26" s="183"/>
      <c r="U26" s="196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8"/>
    </row>
    <row r="27" spans="1:45" s="8" customFormat="1" ht="9.75" customHeight="1" x14ac:dyDescent="0.15">
      <c r="A27" s="9"/>
      <c r="B27" s="9"/>
      <c r="C27" s="9"/>
      <c r="D27" s="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.95" customHeight="1" x14ac:dyDescent="0.15">
      <c r="A28" s="246" t="s">
        <v>50</v>
      </c>
      <c r="B28" s="255" t="s">
        <v>51</v>
      </c>
      <c r="C28" s="256"/>
      <c r="D28" s="257"/>
      <c r="E28" s="151">
        <f>入力シート!C25</f>
        <v>0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3"/>
      <c r="R28" s="157" t="s">
        <v>52</v>
      </c>
      <c r="S28" s="158"/>
      <c r="T28" s="159"/>
      <c r="U28" s="151">
        <f>入力シート!C26</f>
        <v>0</v>
      </c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72"/>
    </row>
    <row r="29" spans="1:45" ht="15.95" customHeight="1" x14ac:dyDescent="0.15">
      <c r="A29" s="247"/>
      <c r="B29" s="258"/>
      <c r="C29" s="259"/>
      <c r="D29" s="260"/>
      <c r="E29" s="154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6"/>
      <c r="R29" s="160"/>
      <c r="S29" s="161"/>
      <c r="T29" s="162"/>
      <c r="U29" s="154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73"/>
    </row>
    <row r="30" spans="1:45" ht="15.95" customHeight="1" x14ac:dyDescent="0.15">
      <c r="A30" s="247"/>
      <c r="B30" s="249" t="s">
        <v>2</v>
      </c>
      <c r="C30" s="250"/>
      <c r="D30" s="251"/>
      <c r="E30" s="163" t="str">
        <f>IF(入力シート!C27="","　（　　　　　　　　　）　　　　　　　－",入力シート!C27)</f>
        <v>　（　　　　　　　　　）　　　　　　　－</v>
      </c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5"/>
    </row>
    <row r="31" spans="1:45" ht="15.95" customHeight="1" x14ac:dyDescent="0.15">
      <c r="A31" s="248"/>
      <c r="B31" s="252"/>
      <c r="C31" s="253"/>
      <c r="D31" s="254"/>
      <c r="E31" s="166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8"/>
    </row>
    <row r="32" spans="1:45" ht="9.75" customHeight="1" x14ac:dyDescent="0.15">
      <c r="A32" s="10"/>
      <c r="B32" s="2"/>
      <c r="C32" s="2"/>
      <c r="D32" s="2"/>
      <c r="E32" s="7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ht="15.75" customHeight="1" x14ac:dyDescent="0.15">
      <c r="A33" s="128" t="s">
        <v>61</v>
      </c>
      <c r="B33" s="129"/>
      <c r="C33" s="129"/>
      <c r="D33" s="130"/>
      <c r="E33" s="137">
        <f>入力シート!C29</f>
        <v>0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8"/>
    </row>
    <row r="34" spans="1:32" ht="15.75" customHeight="1" x14ac:dyDescent="0.15">
      <c r="A34" s="131"/>
      <c r="B34" s="132"/>
      <c r="C34" s="132"/>
      <c r="D34" s="133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40"/>
    </row>
    <row r="35" spans="1:32" ht="15.75" customHeight="1" x14ac:dyDescent="0.15">
      <c r="A35" s="134"/>
      <c r="B35" s="135"/>
      <c r="C35" s="135"/>
      <c r="D35" s="136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2"/>
    </row>
    <row r="36" spans="1:32" ht="9.75" customHeight="1" x14ac:dyDescent="0.15">
      <c r="A36" s="10"/>
      <c r="B36" s="2"/>
      <c r="C36" s="2"/>
      <c r="D36" s="2"/>
      <c r="E36" s="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</row>
    <row r="37" spans="1:32" ht="15" customHeight="1" x14ac:dyDescent="0.15">
      <c r="A37" s="146" t="s">
        <v>57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8"/>
      <c r="AB37" s="149" t="s">
        <v>58</v>
      </c>
      <c r="AC37" s="147"/>
      <c r="AD37" s="147"/>
      <c r="AE37" s="147"/>
      <c r="AF37" s="150"/>
    </row>
    <row r="38" spans="1:32" ht="15" customHeight="1" x14ac:dyDescent="0.15">
      <c r="A38" s="111" t="s">
        <v>59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3"/>
      <c r="AB38" s="117" t="str">
        <f>IF(入力シート!F31=TRUE,"☑","□")</f>
        <v>□</v>
      </c>
      <c r="AC38" s="118"/>
      <c r="AD38" s="121" t="s">
        <v>60</v>
      </c>
      <c r="AE38" s="121"/>
      <c r="AF38" s="122"/>
    </row>
    <row r="39" spans="1:32" ht="15" customHeight="1" x14ac:dyDescent="0.1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6"/>
      <c r="AB39" s="119"/>
      <c r="AC39" s="120"/>
      <c r="AD39" s="123"/>
      <c r="AE39" s="123"/>
      <c r="AF39" s="124"/>
    </row>
    <row r="54" spans="1:32" ht="15" customHeight="1" x14ac:dyDescent="0.1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</row>
    <row r="55" spans="1:32" ht="15" customHeight="1" x14ac:dyDescent="0.15">
      <c r="A55" s="1" t="s">
        <v>68</v>
      </c>
    </row>
    <row r="56" spans="1:32" ht="15" customHeight="1" x14ac:dyDescent="0.15">
      <c r="R56" s="101" t="s">
        <v>62</v>
      </c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3"/>
    </row>
    <row r="57" spans="1:32" ht="15" customHeight="1" x14ac:dyDescent="0.15">
      <c r="R57" s="104" t="s">
        <v>63</v>
      </c>
      <c r="S57" s="105"/>
      <c r="T57" s="105"/>
      <c r="U57" s="105"/>
      <c r="V57" s="105"/>
      <c r="W57" s="105"/>
      <c r="X57" s="105"/>
      <c r="Y57" s="105" t="s">
        <v>74</v>
      </c>
      <c r="Z57" s="105"/>
      <c r="AA57" s="105"/>
      <c r="AB57" s="105"/>
      <c r="AC57" s="105"/>
      <c r="AD57" s="105"/>
      <c r="AE57" s="105"/>
      <c r="AF57" s="109"/>
    </row>
    <row r="58" spans="1:32" ht="15" customHeight="1" x14ac:dyDescent="0.15">
      <c r="R58" s="104" t="s">
        <v>64</v>
      </c>
      <c r="S58" s="105"/>
      <c r="T58" s="105"/>
      <c r="U58" s="105"/>
      <c r="V58" s="105"/>
      <c r="W58" s="105"/>
      <c r="X58" s="105"/>
      <c r="Y58" s="105" t="s">
        <v>66</v>
      </c>
      <c r="Z58" s="105"/>
      <c r="AA58" s="105"/>
      <c r="AB58" s="105"/>
      <c r="AC58" s="105"/>
      <c r="AD58" s="105"/>
      <c r="AE58" s="105"/>
      <c r="AF58" s="109"/>
    </row>
    <row r="59" spans="1:32" ht="15" customHeight="1" x14ac:dyDescent="0.15">
      <c r="R59" s="106" t="s">
        <v>65</v>
      </c>
      <c r="S59" s="107"/>
      <c r="T59" s="107"/>
      <c r="U59" s="107"/>
      <c r="V59" s="107"/>
      <c r="W59" s="107"/>
      <c r="X59" s="107"/>
      <c r="Y59" s="107" t="s">
        <v>66</v>
      </c>
      <c r="Z59" s="107"/>
      <c r="AA59" s="107"/>
      <c r="AB59" s="107"/>
      <c r="AC59" s="107"/>
      <c r="AD59" s="107"/>
      <c r="AE59" s="107"/>
      <c r="AF59" s="110"/>
    </row>
    <row r="60" spans="1:32" ht="15" customHeight="1" x14ac:dyDescent="0.15">
      <c r="R60" s="108"/>
      <c r="S60" s="108"/>
      <c r="T60" s="108"/>
      <c r="U60" s="108"/>
      <c r="V60" s="108"/>
      <c r="W60" s="108"/>
      <c r="X60" s="108"/>
    </row>
  </sheetData>
  <sheetProtection algorithmName="SHA-512" hashValue="TmlyZlDSx5AfZ1WchCi8BSsXSsA0e+Xp6ZgY2dZKZYM2hpCdacArjd2vHaytLVnAwCfGjLi++hRy/IAsqEUhXQ==" saltValue="BJR4HibYF/bDkE0tvrkjRw==" spinCount="100000" sheet="1" objects="1" scenarios="1"/>
  <mergeCells count="62">
    <mergeCell ref="A28:A31"/>
    <mergeCell ref="B30:D31"/>
    <mergeCell ref="B28:D29"/>
    <mergeCell ref="U1:W1"/>
    <mergeCell ref="X1:AF1"/>
    <mergeCell ref="B16:D17"/>
    <mergeCell ref="B18:D19"/>
    <mergeCell ref="U10:AF10"/>
    <mergeCell ref="R1:T1"/>
    <mergeCell ref="A3:AF3"/>
    <mergeCell ref="E23:AF24"/>
    <mergeCell ref="E18:Q19"/>
    <mergeCell ref="B8:N10"/>
    <mergeCell ref="R18:AF19"/>
    <mergeCell ref="F16:I16"/>
    <mergeCell ref="K16:N16"/>
    <mergeCell ref="A6:A14"/>
    <mergeCell ref="B6:C6"/>
    <mergeCell ref="S11:T12"/>
    <mergeCell ref="S13:T14"/>
    <mergeCell ref="U11:AF12"/>
    <mergeCell ref="U13:AF14"/>
    <mergeCell ref="B12:Q14"/>
    <mergeCell ref="S6:T7"/>
    <mergeCell ref="U6:AF7"/>
    <mergeCell ref="S8:T9"/>
    <mergeCell ref="U8:AF9"/>
    <mergeCell ref="R6:R14"/>
    <mergeCell ref="D6:Q6"/>
    <mergeCell ref="U28:AF29"/>
    <mergeCell ref="E25:Q26"/>
    <mergeCell ref="R25:T26"/>
    <mergeCell ref="B23:D24"/>
    <mergeCell ref="F21:AF21"/>
    <mergeCell ref="U25:AF26"/>
    <mergeCell ref="F22:AE22"/>
    <mergeCell ref="B25:D26"/>
    <mergeCell ref="B21:D22"/>
    <mergeCell ref="A38:AA39"/>
    <mergeCell ref="AB38:AC39"/>
    <mergeCell ref="AD38:AF39"/>
    <mergeCell ref="A16:A19"/>
    <mergeCell ref="A33:D35"/>
    <mergeCell ref="E33:AF35"/>
    <mergeCell ref="P16:S16"/>
    <mergeCell ref="U16:X16"/>
    <mergeCell ref="F17:G17"/>
    <mergeCell ref="I17:AE17"/>
    <mergeCell ref="A37:AA37"/>
    <mergeCell ref="AB37:AF37"/>
    <mergeCell ref="E28:Q29"/>
    <mergeCell ref="R28:T29"/>
    <mergeCell ref="E30:AF31"/>
    <mergeCell ref="A21:A26"/>
    <mergeCell ref="R56:AF56"/>
    <mergeCell ref="R57:X57"/>
    <mergeCell ref="R58:X58"/>
    <mergeCell ref="R59:X59"/>
    <mergeCell ref="R60:X60"/>
    <mergeCell ref="Y57:AF57"/>
    <mergeCell ref="Y58:AF58"/>
    <mergeCell ref="Y59:AF59"/>
  </mergeCells>
  <phoneticPr fontId="1"/>
  <pageMargins left="0.31496062992125984" right="0.11811023622047245" top="0" bottom="0" header="0.19685039370078741" footer="0"/>
  <pageSetup paperSize="9" fitToWidth="0" orientation="portrait" r:id="rId1"/>
  <headerFooter>
    <oddFooter>&amp;C&amp;"Meiryo UI,標準"&amp;6本申込により取得する個人情報は、電気事業における電気の需給契約の締結・履行、関連するアフターサービス、新サービスに関する情報のお知らせ等のために利用いたします。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設備更新申込書</vt:lpstr>
      <vt:lpstr>設備更新申込書!Print_Area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2026-06-30T05:42:49Z</cp:lastPrinted>
  <dcterms:created xsi:type="dcterms:W3CDTF">2017-05-25T06:54:38Z</dcterms:created>
  <dcterms:modified xsi:type="dcterms:W3CDTF">2026-06-30T05:42:58Z</dcterms:modified>
</cp:coreProperties>
</file>